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7970" windowHeight="59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5" i="1"/>
  <c r="G25" i="1"/>
  <c r="H25" i="1"/>
  <c r="I25" i="1"/>
  <c r="J25" i="1"/>
  <c r="L25" i="1"/>
  <c r="A26" i="1"/>
  <c r="B26" i="1"/>
  <c r="F26" i="1"/>
  <c r="G26" i="1"/>
  <c r="H26" i="1"/>
  <c r="I26" i="1"/>
  <c r="J26" i="1"/>
  <c r="L26" i="1"/>
  <c r="F35" i="1"/>
  <c r="G35" i="1"/>
  <c r="H35" i="1"/>
  <c r="I35" i="1"/>
  <c r="J35" i="1"/>
  <c r="L35" i="1"/>
  <c r="A36" i="1"/>
  <c r="B36" i="1"/>
  <c r="F45" i="1"/>
  <c r="G45" i="1"/>
  <c r="H45" i="1"/>
  <c r="I45" i="1"/>
  <c r="J45" i="1"/>
  <c r="L45" i="1"/>
  <c r="A46" i="1"/>
  <c r="B46" i="1"/>
  <c r="F46" i="1"/>
  <c r="G46" i="1"/>
  <c r="H46" i="1"/>
  <c r="I46" i="1"/>
  <c r="J46" i="1"/>
  <c r="L46" i="1"/>
  <c r="F55" i="1"/>
  <c r="G55" i="1"/>
  <c r="H55" i="1"/>
  <c r="I55" i="1"/>
  <c r="J55" i="1"/>
  <c r="L55" i="1"/>
  <c r="A56" i="1"/>
  <c r="B56" i="1"/>
  <c r="F65" i="1"/>
  <c r="G65" i="1"/>
  <c r="H65" i="1"/>
  <c r="I65" i="1"/>
  <c r="J65" i="1"/>
  <c r="L65" i="1"/>
  <c r="A66" i="1"/>
  <c r="B66" i="1"/>
  <c r="F66" i="1"/>
  <c r="G66" i="1"/>
  <c r="H66" i="1"/>
  <c r="I66" i="1"/>
  <c r="J66" i="1"/>
  <c r="L66" i="1"/>
  <c r="F75" i="1"/>
  <c r="G75" i="1"/>
  <c r="H75" i="1"/>
  <c r="I75" i="1"/>
  <c r="J75" i="1"/>
  <c r="L75" i="1"/>
  <c r="A76" i="1"/>
  <c r="B76" i="1"/>
  <c r="F85" i="1"/>
  <c r="G85" i="1"/>
  <c r="H85" i="1"/>
  <c r="I85" i="1"/>
  <c r="J85" i="1"/>
  <c r="L85" i="1"/>
  <c r="L86" i="1" s="1"/>
  <c r="A86" i="1"/>
  <c r="B86" i="1"/>
  <c r="F86" i="1"/>
  <c r="G86" i="1"/>
  <c r="H86" i="1"/>
  <c r="I86" i="1"/>
  <c r="J86" i="1"/>
  <c r="F95" i="1"/>
  <c r="G95" i="1"/>
  <c r="H95" i="1"/>
  <c r="I95" i="1"/>
  <c r="J95" i="1"/>
  <c r="L95" i="1"/>
  <c r="A96" i="1"/>
  <c r="B96" i="1"/>
  <c r="F105" i="1"/>
  <c r="F106" i="1" s="1"/>
  <c r="G105" i="1"/>
  <c r="G106" i="1" s="1"/>
  <c r="H105" i="1"/>
  <c r="I105" i="1"/>
  <c r="J105" i="1"/>
  <c r="J106" i="1" s="1"/>
  <c r="L105" i="1"/>
  <c r="A106" i="1"/>
  <c r="B106" i="1"/>
  <c r="H106" i="1"/>
  <c r="F115" i="1"/>
  <c r="G115" i="1"/>
  <c r="H115" i="1"/>
  <c r="I115" i="1"/>
  <c r="J115" i="1"/>
  <c r="L115" i="1"/>
  <c r="A116" i="1"/>
  <c r="B116" i="1"/>
  <c r="F125" i="1"/>
  <c r="G125" i="1"/>
  <c r="G126" i="1" s="1"/>
  <c r="H125" i="1"/>
  <c r="H126" i="1" s="1"/>
  <c r="I125" i="1"/>
  <c r="J125" i="1"/>
  <c r="L125" i="1"/>
  <c r="A126" i="1"/>
  <c r="B126" i="1"/>
  <c r="F126" i="1"/>
  <c r="F135" i="1"/>
  <c r="G135" i="1"/>
  <c r="H135" i="1"/>
  <c r="I135" i="1"/>
  <c r="J135" i="1"/>
  <c r="L135" i="1"/>
  <c r="A136" i="1"/>
  <c r="B136" i="1"/>
  <c r="F145" i="1"/>
  <c r="F146" i="1" s="1"/>
  <c r="G145" i="1"/>
  <c r="H145" i="1"/>
  <c r="H146" i="1" s="1"/>
  <c r="I145" i="1"/>
  <c r="I146" i="1" s="1"/>
  <c r="J145" i="1"/>
  <c r="J146" i="1" s="1"/>
  <c r="L145" i="1"/>
  <c r="L146" i="1" s="1"/>
  <c r="A146" i="1"/>
  <c r="B146" i="1"/>
  <c r="G146" i="1"/>
  <c r="F155" i="1"/>
  <c r="G155" i="1"/>
  <c r="H155" i="1"/>
  <c r="I155" i="1"/>
  <c r="J155" i="1"/>
  <c r="L155" i="1"/>
  <c r="A156" i="1"/>
  <c r="B156" i="1"/>
  <c r="F165" i="1"/>
  <c r="G165" i="1"/>
  <c r="H165" i="1"/>
  <c r="H166" i="1" s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205" i="1"/>
  <c r="G205" i="1"/>
  <c r="H205" i="1"/>
  <c r="I205" i="1"/>
  <c r="J205" i="1"/>
  <c r="L205" i="1"/>
  <c r="A206" i="1"/>
  <c r="B206" i="1"/>
  <c r="F215" i="1"/>
  <c r="G215" i="1"/>
  <c r="H215" i="1"/>
  <c r="I215" i="1"/>
  <c r="J215" i="1"/>
  <c r="L215" i="1"/>
  <c r="A216" i="1"/>
  <c r="F225" i="1"/>
  <c r="G225" i="1"/>
  <c r="H225" i="1"/>
  <c r="I225" i="1"/>
  <c r="J225" i="1"/>
  <c r="L225" i="1"/>
  <c r="A226" i="1"/>
  <c r="B226" i="1"/>
  <c r="F235" i="1"/>
  <c r="G235" i="1"/>
  <c r="H235" i="1"/>
  <c r="I235" i="1"/>
  <c r="J235" i="1"/>
  <c r="J246" i="1" s="1"/>
  <c r="L235" i="1"/>
  <c r="A236" i="1"/>
  <c r="B236" i="1"/>
  <c r="F245" i="1"/>
  <c r="G245" i="1"/>
  <c r="H245" i="1"/>
  <c r="I245" i="1"/>
  <c r="J245" i="1"/>
  <c r="L245" i="1"/>
  <c r="A246" i="1"/>
  <c r="B246" i="1"/>
  <c r="F255" i="1"/>
  <c r="G255" i="1"/>
  <c r="H255" i="1"/>
  <c r="I255" i="1"/>
  <c r="J255" i="1"/>
  <c r="L255" i="1"/>
  <c r="A256" i="1"/>
  <c r="B256" i="1"/>
  <c r="F265" i="1"/>
  <c r="G265" i="1"/>
  <c r="H265" i="1"/>
  <c r="I265" i="1"/>
  <c r="J265" i="1"/>
  <c r="L265" i="1"/>
  <c r="A266" i="1"/>
  <c r="B266" i="1"/>
  <c r="F275" i="1"/>
  <c r="G275" i="1"/>
  <c r="H275" i="1"/>
  <c r="I275" i="1"/>
  <c r="J275" i="1"/>
  <c r="L275" i="1"/>
  <c r="A276" i="1"/>
  <c r="B276" i="1"/>
  <c r="F285" i="1"/>
  <c r="G285" i="1"/>
  <c r="H285" i="1"/>
  <c r="I285" i="1"/>
  <c r="J285" i="1"/>
  <c r="L285" i="1"/>
  <c r="A286" i="1"/>
  <c r="B286" i="1"/>
  <c r="F295" i="1"/>
  <c r="G295" i="1"/>
  <c r="H295" i="1"/>
  <c r="I295" i="1"/>
  <c r="J295" i="1"/>
  <c r="L295" i="1"/>
  <c r="A296" i="1"/>
  <c r="B296" i="1"/>
  <c r="F305" i="1"/>
  <c r="G305" i="1"/>
  <c r="H305" i="1"/>
  <c r="I305" i="1"/>
  <c r="J305" i="1"/>
  <c r="L305" i="1"/>
  <c r="A306" i="1"/>
  <c r="B306" i="1"/>
  <c r="J226" i="1" l="1"/>
  <c r="J306" i="1"/>
  <c r="J286" i="1"/>
  <c r="L286" i="1"/>
  <c r="J266" i="1"/>
  <c r="I266" i="1"/>
  <c r="H266" i="1"/>
  <c r="G266" i="1"/>
  <c r="F266" i="1"/>
  <c r="L266" i="1"/>
  <c r="I226" i="1"/>
  <c r="G226" i="1"/>
  <c r="J206" i="1"/>
  <c r="I206" i="1"/>
  <c r="F206" i="1"/>
  <c r="L206" i="1"/>
  <c r="J186" i="1"/>
  <c r="I186" i="1"/>
  <c r="H186" i="1"/>
  <c r="G186" i="1"/>
  <c r="L186" i="1"/>
  <c r="F186" i="1"/>
  <c r="F166" i="1"/>
  <c r="J166" i="1"/>
  <c r="I166" i="1"/>
  <c r="G166" i="1"/>
  <c r="J126" i="1"/>
  <c r="I126" i="1"/>
  <c r="L126" i="1"/>
  <c r="J307" i="1"/>
  <c r="I106" i="1"/>
  <c r="L106" i="1"/>
  <c r="L306" i="1"/>
  <c r="F306" i="1"/>
  <c r="H306" i="1"/>
  <c r="I306" i="1"/>
  <c r="G306" i="1"/>
  <c r="I286" i="1"/>
  <c r="G286" i="1"/>
  <c r="H286" i="1"/>
  <c r="F286" i="1"/>
  <c r="L246" i="1"/>
  <c r="I246" i="1"/>
  <c r="H246" i="1"/>
  <c r="G246" i="1"/>
  <c r="F246" i="1"/>
  <c r="L226" i="1"/>
  <c r="I307" i="1"/>
  <c r="H226" i="1"/>
  <c r="F226" i="1"/>
  <c r="F307" i="1"/>
  <c r="H206" i="1"/>
  <c r="G206" i="1"/>
  <c r="H307" i="1"/>
  <c r="L166" i="1"/>
  <c r="L307" i="1" s="1"/>
  <c r="G307" i="1"/>
</calcChain>
</file>

<file path=xl/sharedStrings.xml><?xml version="1.0" encoding="utf-8"?>
<sst xmlns="http://schemas.openxmlformats.org/spreadsheetml/2006/main" count="508" uniqueCount="172">
  <si>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</si>
  <si>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</si>
  <si>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</si>
  <si>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</si>
  <si>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</si>
  <si>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</si>
  <si>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</si>
  <si>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</si>
  <si>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</si>
  <si>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</si>
  <si>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</si>
  <si>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</si>
  <si>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</si>
  <si>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</si>
  <si>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</si>
  <si>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</si>
  <si>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</si>
  <si>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</si>
  <si>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</si>
  <si>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</si>
  <si>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</si>
  <si>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</si>
  <si>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</si>
  <si>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</si>
  <si>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</si>
  <si>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</si>
  <si>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</si>
  <si>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</si>
  <si>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</si>
  <si>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</si>
  <si>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</si>
  <si>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</si>
  <si>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</si>
  <si>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</si>
  <si>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</si>
  <si>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</si>
  <si>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</si>
  <si>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</si>
  <si>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</si>
  <si>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</si>
  <si>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693/2004</t>
  </si>
  <si>
    <t>Какао с молоком</t>
  </si>
  <si>
    <t>Груша</t>
  </si>
  <si>
    <t>685/2004</t>
  </si>
  <si>
    <t>Кофейный напиток</t>
  </si>
  <si>
    <t>692/2004</t>
  </si>
  <si>
    <t>Яблоко</t>
  </si>
  <si>
    <t>50/2004</t>
  </si>
  <si>
    <t>388/2004</t>
  </si>
  <si>
    <t>520/2004</t>
  </si>
  <si>
    <t>Компот из сухофруктов</t>
  </si>
  <si>
    <t>639/2004</t>
  </si>
  <si>
    <t>315/2004</t>
  </si>
  <si>
    <t>516/2004</t>
  </si>
  <si>
    <t>726/2004</t>
  </si>
  <si>
    <t>110/2004</t>
  </si>
  <si>
    <t>139/2004</t>
  </si>
  <si>
    <t>271/2004</t>
  </si>
  <si>
    <t>360/2004</t>
  </si>
  <si>
    <t>143/2004</t>
  </si>
  <si>
    <t>534/2004</t>
  </si>
  <si>
    <t>124/2004</t>
  </si>
  <si>
    <t>Напиток из шиповника</t>
  </si>
  <si>
    <t>705/2004</t>
  </si>
  <si>
    <t>71/2004</t>
  </si>
  <si>
    <t>140/2004</t>
  </si>
  <si>
    <t>Каша рисовая молочная</t>
  </si>
  <si>
    <t>302/2004</t>
  </si>
  <si>
    <t>133/2004</t>
  </si>
  <si>
    <t>Рассольник Ленинградский</t>
  </si>
  <si>
    <t>132/2004</t>
  </si>
  <si>
    <t>135/2004</t>
  </si>
  <si>
    <t>142/2004</t>
  </si>
  <si>
    <t>Каша пшенная молочная</t>
  </si>
  <si>
    <t>266/1994</t>
  </si>
  <si>
    <t>Сок</t>
  </si>
  <si>
    <t>Хлеб ржаной</t>
  </si>
  <si>
    <t>Чай с сахаром</t>
  </si>
  <si>
    <t>сладкое</t>
  </si>
  <si>
    <t>Картофельное пюре</t>
  </si>
  <si>
    <t>Хлеб пшеничный</t>
  </si>
  <si>
    <t>Каша гречневая рассыпчатая</t>
  </si>
  <si>
    <t>Вермишель молочная</t>
  </si>
  <si>
    <t>311/2004</t>
  </si>
  <si>
    <t>Хлеб пшеничный, масло сливочное</t>
  </si>
  <si>
    <t>520/2004,451/2004</t>
  </si>
  <si>
    <t>Макароны отварные</t>
  </si>
  <si>
    <t>437/2004,508/2004</t>
  </si>
  <si>
    <t>Суп картофельный с вермишелью</t>
  </si>
  <si>
    <t>332/2004,451/2004</t>
  </si>
  <si>
    <t>Суп картофельный с рыбными фрикадельками</t>
  </si>
  <si>
    <t>Банан</t>
  </si>
  <si>
    <t>Апельсин</t>
  </si>
  <si>
    <t>Гуляш из говядины, каша гречневая рассыпчатая</t>
  </si>
  <si>
    <t>436/2004</t>
  </si>
  <si>
    <t>111/2004</t>
  </si>
  <si>
    <t>Омлет натуральный</t>
  </si>
  <si>
    <t>340/2004</t>
  </si>
  <si>
    <t xml:space="preserve">Щи из квашеной капусты с картофелем </t>
  </si>
  <si>
    <t>129/2004</t>
  </si>
  <si>
    <t>Сырники с морковью со сгущ.молоком</t>
  </si>
  <si>
    <t>Борщ с капустой, грукдкой куриной</t>
  </si>
  <si>
    <t>Яйцо отварное</t>
  </si>
  <si>
    <t>337/2004</t>
  </si>
  <si>
    <t>Запеканка рисовая с творогом,сгущенным молоком</t>
  </si>
  <si>
    <t>Котлета рыбная</t>
  </si>
  <si>
    <t>Хлеб пшеничный, сыр, масло сливочное</t>
  </si>
  <si>
    <t>001/2004</t>
  </si>
  <si>
    <t>Печень, тушенная в соусе</t>
  </si>
  <si>
    <t>439/2004</t>
  </si>
  <si>
    <t>Хлеб пшеничный,сыр</t>
  </si>
  <si>
    <t>003/2004</t>
  </si>
  <si>
    <t>Рагу овощное с грудкой куриной</t>
  </si>
  <si>
    <t>541/2004</t>
  </si>
  <si>
    <t>Картофельное пюре,котлета мясная</t>
  </si>
  <si>
    <t>Суп овощной с куриной грудкой</t>
  </si>
  <si>
    <t>Рыба,запеченная в сметанном соусе</t>
  </si>
  <si>
    <t>383/2004</t>
  </si>
  <si>
    <t>Блины со сгущенным молоком</t>
  </si>
  <si>
    <t>Шоколад Аленка</t>
  </si>
  <si>
    <t>Жаркое по-домашнему</t>
  </si>
  <si>
    <t>Котлета куриная, макароны отварные</t>
  </si>
  <si>
    <t>498/2004</t>
  </si>
  <si>
    <t>358/2004</t>
  </si>
  <si>
    <t>Суп картофельный с рыбой</t>
  </si>
  <si>
    <t>Винегрет</t>
  </si>
  <si>
    <t>Макароны отварные, котлета мясная</t>
  </si>
  <si>
    <t>438/2004</t>
  </si>
  <si>
    <t>Котлета из куриных грудок</t>
  </si>
  <si>
    <t>Тефтели рыбные с соусом сметанным, картофельное пюре</t>
  </si>
  <si>
    <t>394/2204,520/2004</t>
  </si>
  <si>
    <t>Суп с вермишелью, грудкой куриной</t>
  </si>
  <si>
    <t>686/2004</t>
  </si>
  <si>
    <t>Каша молочная Дружба</t>
  </si>
  <si>
    <t>МБОУ Григорьевская СОШ</t>
  </si>
  <si>
    <t>Шатаева О.В.</t>
  </si>
  <si>
    <t>Щи из свежей капусты с картофелем</t>
  </si>
  <si>
    <t>Гуляш из говядины</t>
  </si>
  <si>
    <t>437/2004</t>
  </si>
  <si>
    <t>Сырники из творога со сгущеным молоком</t>
  </si>
  <si>
    <t>Рыба,запеченная под молочным соусом</t>
  </si>
  <si>
    <t>386/2004</t>
  </si>
  <si>
    <t>Печень по-строгановски</t>
  </si>
  <si>
    <t>431/2004</t>
  </si>
  <si>
    <t>Ломтишка</t>
  </si>
  <si>
    <t>селедка</t>
  </si>
  <si>
    <t>Борщ  с капустой и картофелем</t>
  </si>
  <si>
    <t>Хлеб пшеничный, сыр,масло сливочное</t>
  </si>
  <si>
    <t>Солянка из сборных овощей с куриной грудкой</t>
  </si>
  <si>
    <t>Плов из куриной грудки</t>
  </si>
  <si>
    <t>Кисель из концентрата</t>
  </si>
  <si>
    <t>Салат из свеклы с чесноком</t>
  </si>
  <si>
    <t>443/2004</t>
  </si>
  <si>
    <t>29/1994</t>
  </si>
  <si>
    <t>Суп гороховый  и гренками</t>
  </si>
  <si>
    <t xml:space="preserve">Суп картофельный </t>
  </si>
  <si>
    <t>Рис отварной</t>
  </si>
  <si>
    <t>511/2004</t>
  </si>
  <si>
    <t>11,,72</t>
  </si>
  <si>
    <t>498/2004, 332/2004</t>
  </si>
  <si>
    <t>Капуста тушеная с куриной грудкой</t>
  </si>
  <si>
    <t>мандарин</t>
  </si>
  <si>
    <t xml:space="preserve">Суп гороховый </t>
  </si>
  <si>
    <t>Котлета куриная</t>
  </si>
  <si>
    <t>332/2004</t>
  </si>
  <si>
    <t>Филе сельди</t>
  </si>
  <si>
    <t>Пряник</t>
  </si>
  <si>
    <t>Борщ с мясом</t>
  </si>
  <si>
    <t>648/2004</t>
  </si>
  <si>
    <t>Азу с куриной грудкой</t>
  </si>
  <si>
    <t>Йогурт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</si>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</sst>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Protection="1">
      <protection locked="0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horizontal="left" wrapText="1"/>
      <protection locked="0"/>
    </xf>
    <xf numFmtId="0" fontId="1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view="pageBreakPreview" zoomScaleNormal="100" zoomScaleSheetLayoutView="100" workbookViewId="0">
      <pane xSplit="4" ySplit="5" topLeftCell="E104" activePane="bottomRight" state="frozen"/>
      <selection pane="topRight" activeCell="E1" sqref="E1"/>
      <selection pane="bottomLeft" activeCell="A6" sqref="A6"/>
      <selection pane="bottomRight" activeCell="M125" sqref="M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8" t="s">
        <v>134</v>
      </c>
      <c r="D1" s="59"/>
      <c r="E1" s="60"/>
      <c r="F1" s="12" t="s">
        <v>16</v>
      </c>
      <c r="G1" s="2" t="s">
        <v>17</v>
      </c>
      <c r="H1" s="61" t="s">
        <v>39</v>
      </c>
      <c r="I1" s="62"/>
      <c r="J1" s="62"/>
      <c r="K1" s="63"/>
    </row>
    <row r="2" spans="1:12" ht="18" customHeight="1" x14ac:dyDescent="0.2">
      <c r="A2" s="35" t="s">
        <v>6</v>
      </c>
      <c r="C2" s="2"/>
      <c r="G2" s="2" t="s">
        <v>18</v>
      </c>
      <c r="H2" s="61" t="s">
        <v>135</v>
      </c>
      <c r="I2" s="62"/>
      <c r="J2" s="62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170</v>
      </c>
      <c r="G6" s="40">
        <v>17.966000000000001</v>
      </c>
      <c r="H6" s="40">
        <v>22.206</v>
      </c>
      <c r="I6" s="40">
        <v>11.46</v>
      </c>
      <c r="J6" s="40">
        <v>285.77999999999997</v>
      </c>
      <c r="K6" s="41" t="s">
        <v>97</v>
      </c>
      <c r="L6" s="40">
        <v>51.88</v>
      </c>
    </row>
    <row r="7" spans="1:12" ht="15" x14ac:dyDescent="0.25">
      <c r="A7" s="23"/>
      <c r="B7" s="15"/>
      <c r="C7" s="11"/>
      <c r="D7" s="6" t="s">
        <v>26</v>
      </c>
      <c r="E7" s="42"/>
      <c r="F7" s="43"/>
      <c r="G7" s="43"/>
      <c r="H7" s="43"/>
      <c r="I7" s="43"/>
      <c r="J7" s="43"/>
      <c r="K7" s="51"/>
      <c r="L7" s="43"/>
    </row>
    <row r="8" spans="1:12" ht="15" x14ac:dyDescent="0.25">
      <c r="A8" s="23"/>
      <c r="B8" s="15"/>
      <c r="C8" s="11"/>
      <c r="D8" s="7" t="s">
        <v>22</v>
      </c>
      <c r="E8" s="42" t="s">
        <v>77</v>
      </c>
      <c r="F8" s="43">
        <v>200</v>
      </c>
      <c r="G8" s="43"/>
      <c r="H8" s="43"/>
      <c r="I8" s="43">
        <v>14.97</v>
      </c>
      <c r="J8" s="43">
        <v>51.87</v>
      </c>
      <c r="K8" s="44" t="s">
        <v>43</v>
      </c>
      <c r="L8" s="43">
        <v>1.35</v>
      </c>
    </row>
    <row r="9" spans="1:12" ht="15" x14ac:dyDescent="0.25">
      <c r="A9" s="23"/>
      <c r="B9" s="15"/>
      <c r="C9" s="11"/>
      <c r="D9" s="7" t="s">
        <v>31</v>
      </c>
      <c r="E9" s="42" t="s">
        <v>80</v>
      </c>
      <c r="F9" s="43">
        <v>30</v>
      </c>
      <c r="G9" s="43">
        <v>2.0676999999999999</v>
      </c>
      <c r="H9" s="43">
        <v>0.4123</v>
      </c>
      <c r="I9" s="43">
        <v>10.641999999999999</v>
      </c>
      <c r="J9" s="43">
        <v>56.11</v>
      </c>
      <c r="K9" s="44">
        <v>901</v>
      </c>
      <c r="L9" s="43">
        <v>2.94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187</v>
      </c>
      <c r="G10" s="43">
        <v>0.79600000000000004</v>
      </c>
      <c r="H10" s="43">
        <v>0.59699999999999998</v>
      </c>
      <c r="I10" s="43">
        <v>20.497</v>
      </c>
      <c r="J10" s="43">
        <v>93.53</v>
      </c>
      <c r="K10" s="44">
        <v>401</v>
      </c>
      <c r="L10" s="43">
        <v>36.83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587</v>
      </c>
      <c r="G15" s="19">
        <f>SUM(G6:G14)</f>
        <v>20.829699999999999</v>
      </c>
      <c r="H15" s="19">
        <f>SUM(H6:H14)</f>
        <v>23.215299999999999</v>
      </c>
      <c r="I15" s="19">
        <f>SUM(I6:I14)</f>
        <v>57.569000000000003</v>
      </c>
      <c r="J15" s="19">
        <f>SUM(J6:J14)</f>
        <v>487.28999999999996</v>
      </c>
      <c r="K15" s="25"/>
      <c r="L15" s="19">
        <f>SUM(L6:L14)</f>
        <v>93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151</v>
      </c>
      <c r="F16" s="43">
        <v>100</v>
      </c>
      <c r="G16" s="43">
        <v>1.4975000000000001</v>
      </c>
      <c r="H16" s="43">
        <v>5.0970000000000004</v>
      </c>
      <c r="I16" s="43">
        <v>8.58</v>
      </c>
      <c r="J16" s="43">
        <v>86.055000000000007</v>
      </c>
      <c r="K16" s="44" t="s">
        <v>153</v>
      </c>
      <c r="L16" s="43">
        <v>8.6</v>
      </c>
    </row>
    <row r="17" spans="1:12" ht="15" x14ac:dyDescent="0.25">
      <c r="A17" s="23"/>
      <c r="B17" s="15"/>
      <c r="C17" s="11"/>
      <c r="D17" s="7" t="s">
        <v>27</v>
      </c>
      <c r="E17" s="42" t="s">
        <v>98</v>
      </c>
      <c r="F17" s="43">
        <v>250</v>
      </c>
      <c r="G17" s="43">
        <v>1.69</v>
      </c>
      <c r="H17" s="43">
        <v>3.7509999999999999</v>
      </c>
      <c r="I17" s="43">
        <v>6.4670000000000005</v>
      </c>
      <c r="J17" s="43">
        <v>70.63</v>
      </c>
      <c r="K17" s="44" t="s">
        <v>99</v>
      </c>
      <c r="L17" s="43">
        <v>15.51</v>
      </c>
    </row>
    <row r="18" spans="1:12" ht="15" x14ac:dyDescent="0.25">
      <c r="A18" s="23"/>
      <c r="B18" s="15"/>
      <c r="C18" s="11"/>
      <c r="D18" s="7" t="s">
        <v>28</v>
      </c>
      <c r="E18" s="42" t="s">
        <v>149</v>
      </c>
      <c r="F18" s="43">
        <v>250</v>
      </c>
      <c r="G18" s="43">
        <v>18.170000000000002</v>
      </c>
      <c r="H18" s="43">
        <v>17.53</v>
      </c>
      <c r="I18" s="43">
        <v>68.12</v>
      </c>
      <c r="J18" s="43">
        <v>505.93</v>
      </c>
      <c r="K18" s="44" t="s">
        <v>152</v>
      </c>
      <c r="L18" s="43">
        <v>40.68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22</v>
      </c>
      <c r="E20" s="42" t="s">
        <v>150</v>
      </c>
      <c r="F20" s="43">
        <v>200</v>
      </c>
      <c r="G20" s="43">
        <v>1.36</v>
      </c>
      <c r="H20" s="43"/>
      <c r="I20" s="43">
        <v>29.02</v>
      </c>
      <c r="J20" s="43">
        <v>121.52</v>
      </c>
      <c r="K20" s="44"/>
      <c r="L20" s="43">
        <v>3.8</v>
      </c>
    </row>
    <row r="21" spans="1:12" ht="15" x14ac:dyDescent="0.25">
      <c r="A21" s="23"/>
      <c r="B21" s="15"/>
      <c r="C21" s="11"/>
      <c r="D21" s="7" t="s">
        <v>31</v>
      </c>
      <c r="E21" s="42" t="s">
        <v>80</v>
      </c>
      <c r="F21" s="43">
        <v>36</v>
      </c>
      <c r="G21" s="43">
        <v>2.6680000000000001</v>
      </c>
      <c r="H21" s="43">
        <v>0.53200000000000003</v>
      </c>
      <c r="I21" s="43">
        <v>13.372</v>
      </c>
      <c r="J21" s="43">
        <v>72.400000000000006</v>
      </c>
      <c r="K21" s="44">
        <v>901</v>
      </c>
      <c r="L21" s="43">
        <v>3.51</v>
      </c>
    </row>
    <row r="22" spans="1:12" ht="15" x14ac:dyDescent="0.25">
      <c r="A22" s="23"/>
      <c r="B22" s="15"/>
      <c r="C22" s="11"/>
      <c r="D22" s="7" t="s">
        <v>32</v>
      </c>
      <c r="E22" s="42" t="s">
        <v>76</v>
      </c>
      <c r="F22" s="43">
        <v>50</v>
      </c>
      <c r="G22" s="43">
        <v>2.8681000000000001</v>
      </c>
      <c r="H22" s="43">
        <v>0.57189999999999996</v>
      </c>
      <c r="I22" s="43">
        <v>14.762</v>
      </c>
      <c r="J22" s="43">
        <v>77.83</v>
      </c>
      <c r="K22" s="44">
        <v>902</v>
      </c>
      <c r="L22" s="43">
        <v>2.9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886</v>
      </c>
      <c r="G25" s="19">
        <f>SUM(G16:G24)</f>
        <v>28.253599999999999</v>
      </c>
      <c r="H25" s="19">
        <f>SUM(H16:H24)</f>
        <v>27.4819</v>
      </c>
      <c r="I25" s="19">
        <f>SUM(I16:I24)</f>
        <v>140.321</v>
      </c>
      <c r="J25" s="19">
        <f>SUM(J16:J24)</f>
        <v>934.36500000000001</v>
      </c>
      <c r="K25" s="25"/>
      <c r="L25" s="19">
        <f>SUM(L16:L24)</f>
        <v>75</v>
      </c>
    </row>
    <row r="26" spans="1:12" ht="15" customHeight="1" thickBot="1" x14ac:dyDescent="0.2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1473</v>
      </c>
      <c r="G26" s="32">
        <f>G15+G25</f>
        <v>49.083299999999994</v>
      </c>
      <c r="H26" s="32">
        <f>H15+H25</f>
        <v>50.697199999999995</v>
      </c>
      <c r="I26" s="32">
        <f>I15+I25</f>
        <v>197.89</v>
      </c>
      <c r="J26" s="32">
        <f>J15+J25</f>
        <v>1421.655</v>
      </c>
      <c r="K26" s="32"/>
      <c r="L26" s="32">
        <f>L15+L25</f>
        <v>168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100</v>
      </c>
      <c r="F27" s="40">
        <v>195</v>
      </c>
      <c r="G27" s="40">
        <v>27.678999999999998</v>
      </c>
      <c r="H27" s="40">
        <v>21.2</v>
      </c>
      <c r="I27" s="40">
        <v>77.658000000000001</v>
      </c>
      <c r="J27" s="40">
        <v>457.72</v>
      </c>
      <c r="K27" s="41" t="s">
        <v>58</v>
      </c>
      <c r="L27" s="40">
        <v>48.75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1.45</v>
      </c>
      <c r="H29" s="43">
        <v>1.6</v>
      </c>
      <c r="I29" s="43">
        <v>17.32</v>
      </c>
      <c r="J29" s="43">
        <v>89.85</v>
      </c>
      <c r="K29" s="44" t="s">
        <v>45</v>
      </c>
      <c r="L29" s="43">
        <v>7.54</v>
      </c>
    </row>
    <row r="30" spans="1:12" ht="15" x14ac:dyDescent="0.25">
      <c r="A30" s="14"/>
      <c r="B30" s="15"/>
      <c r="C30" s="11"/>
      <c r="D30" s="7" t="s">
        <v>31</v>
      </c>
      <c r="E30" s="42" t="s">
        <v>84</v>
      </c>
      <c r="F30" s="43">
        <v>60</v>
      </c>
      <c r="G30" s="43">
        <v>2.3620000000000001</v>
      </c>
      <c r="H30" s="43">
        <v>10.88</v>
      </c>
      <c r="I30" s="43">
        <v>15.602</v>
      </c>
      <c r="J30" s="43">
        <v>171.14</v>
      </c>
      <c r="K30" s="44">
        <v>901</v>
      </c>
      <c r="L30" s="43">
        <v>20.95</v>
      </c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 t="s">
        <v>24</v>
      </c>
      <c r="E32" s="42" t="s">
        <v>46</v>
      </c>
      <c r="F32" s="43">
        <v>105</v>
      </c>
      <c r="G32" s="43">
        <v>0.44800000000000001</v>
      </c>
      <c r="H32" s="43">
        <v>0.44800000000000001</v>
      </c>
      <c r="I32" s="43">
        <v>10.976000000000001</v>
      </c>
      <c r="J32" s="43">
        <v>52.64</v>
      </c>
      <c r="K32" s="44">
        <v>401</v>
      </c>
      <c r="L32" s="43">
        <v>15.76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560</v>
      </c>
      <c r="G35" s="19">
        <f>SUM(G27:G34)</f>
        <v>31.939</v>
      </c>
      <c r="H35" s="19">
        <f>SUM(H27:H34)</f>
        <v>34.128</v>
      </c>
      <c r="I35" s="19">
        <f>SUM(I27:I34)</f>
        <v>121.55600000000001</v>
      </c>
      <c r="J35" s="19">
        <f>SUM(J27:J34)</f>
        <v>771.35</v>
      </c>
      <c r="K35" s="25"/>
      <c r="L35" s="19">
        <f>SUM(L27:L34)</f>
        <v>93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154</v>
      </c>
      <c r="F37" s="43">
        <v>250</v>
      </c>
      <c r="G37" s="43">
        <v>6.673</v>
      </c>
      <c r="H37" s="43">
        <v>4.4180000000000001</v>
      </c>
      <c r="I37" s="43">
        <v>24.071000000000002</v>
      </c>
      <c r="J37" s="43">
        <v>173.65</v>
      </c>
      <c r="K37" s="44" t="s">
        <v>56</v>
      </c>
      <c r="L37" s="43">
        <v>7.8</v>
      </c>
    </row>
    <row r="38" spans="1:12" ht="15" x14ac:dyDescent="0.25">
      <c r="A38" s="14"/>
      <c r="B38" s="15"/>
      <c r="C38" s="11"/>
      <c r="D38" s="7" t="s">
        <v>28</v>
      </c>
      <c r="E38" s="42" t="s">
        <v>140</v>
      </c>
      <c r="F38" s="43">
        <v>100</v>
      </c>
      <c r="G38" s="43">
        <v>19.228999999999999</v>
      </c>
      <c r="H38" s="43">
        <v>9.907</v>
      </c>
      <c r="I38" s="43">
        <v>5.7210000000000001</v>
      </c>
      <c r="J38" s="43">
        <v>241.44</v>
      </c>
      <c r="K38" s="44" t="s">
        <v>141</v>
      </c>
      <c r="L38" s="43">
        <v>44.03</v>
      </c>
    </row>
    <row r="39" spans="1:12" ht="15" x14ac:dyDescent="0.25">
      <c r="A39" s="14"/>
      <c r="B39" s="15"/>
      <c r="C39" s="11"/>
      <c r="D39" s="7" t="s">
        <v>29</v>
      </c>
      <c r="E39" s="42" t="s">
        <v>79</v>
      </c>
      <c r="F39" s="43">
        <v>180</v>
      </c>
      <c r="G39" s="43">
        <v>3.9609999999999999</v>
      </c>
      <c r="H39" s="43">
        <v>5.1189999999999998</v>
      </c>
      <c r="I39" s="43">
        <v>26.53</v>
      </c>
      <c r="J39" s="43">
        <v>169.03</v>
      </c>
      <c r="K39" s="44" t="s">
        <v>49</v>
      </c>
      <c r="L39" s="43">
        <v>19.329999999999998</v>
      </c>
    </row>
    <row r="40" spans="1:12" ht="15" x14ac:dyDescent="0.25">
      <c r="A40" s="14"/>
      <c r="B40" s="15"/>
      <c r="C40" s="11"/>
      <c r="D40" s="7" t="s">
        <v>22</v>
      </c>
      <c r="E40" s="42" t="s">
        <v>77</v>
      </c>
      <c r="F40" s="43">
        <v>200</v>
      </c>
      <c r="G40" s="43">
        <v>0</v>
      </c>
      <c r="H40" s="43">
        <v>0</v>
      </c>
      <c r="I40" s="43">
        <v>12.974</v>
      </c>
      <c r="J40" s="43">
        <v>51.87</v>
      </c>
      <c r="K40" s="44" t="s">
        <v>43</v>
      </c>
      <c r="L40" s="43">
        <v>1.35</v>
      </c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76</v>
      </c>
      <c r="F42" s="43">
        <v>39</v>
      </c>
      <c r="G42" s="43">
        <v>2.8681000000000001</v>
      </c>
      <c r="H42" s="43">
        <v>0.57189999999999996</v>
      </c>
      <c r="I42" s="43">
        <v>14.762</v>
      </c>
      <c r="J42" s="43">
        <v>77.83</v>
      </c>
      <c r="K42" s="44">
        <v>902</v>
      </c>
      <c r="L42" s="43">
        <v>2.4900000000000002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769</v>
      </c>
      <c r="G45" s="19">
        <f>SUM(G36:G44)</f>
        <v>32.731099999999998</v>
      </c>
      <c r="H45" s="19">
        <f>SUM(H36:H44)</f>
        <v>20.015899999999998</v>
      </c>
      <c r="I45" s="19">
        <f>SUM(I36:I44)</f>
        <v>84.058000000000007</v>
      </c>
      <c r="J45" s="19">
        <f>SUM(J36:J44)</f>
        <v>713.82</v>
      </c>
      <c r="K45" s="25"/>
      <c r="L45" s="19">
        <f>SUM(L36:L44)</f>
        <v>74.999999999999986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1329</v>
      </c>
      <c r="G46" s="32">
        <f>G35+G45</f>
        <v>64.670099999999991</v>
      </c>
      <c r="H46" s="32">
        <f>H35+H45</f>
        <v>54.143900000000002</v>
      </c>
      <c r="I46" s="32">
        <f>I35+I45</f>
        <v>205.61400000000003</v>
      </c>
      <c r="J46" s="32">
        <f>J35+J45</f>
        <v>1485.17</v>
      </c>
      <c r="K46" s="32"/>
      <c r="L46" s="32">
        <f>L35+L45</f>
        <v>168</v>
      </c>
    </row>
    <row r="47" spans="1:12" ht="25.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93</v>
      </c>
      <c r="F47" s="40">
        <v>250</v>
      </c>
      <c r="G47" s="40">
        <v>23.231000000000002</v>
      </c>
      <c r="H47" s="40">
        <v>21.51</v>
      </c>
      <c r="I47" s="40">
        <v>10.068</v>
      </c>
      <c r="J47" s="40">
        <v>441.97</v>
      </c>
      <c r="K47" s="41" t="s">
        <v>87</v>
      </c>
      <c r="L47" s="40">
        <v>63.61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41</v>
      </c>
      <c r="F49" s="43">
        <v>200</v>
      </c>
      <c r="G49" s="43">
        <v>3.4249999999999998</v>
      </c>
      <c r="H49" s="43">
        <v>5.45</v>
      </c>
      <c r="I49" s="43">
        <v>19.89</v>
      </c>
      <c r="J49" s="43">
        <v>126.09</v>
      </c>
      <c r="K49" s="44" t="s">
        <v>40</v>
      </c>
      <c r="L49" s="43">
        <v>11.72</v>
      </c>
    </row>
    <row r="50" spans="1:12" ht="15" x14ac:dyDescent="0.25">
      <c r="A50" s="23"/>
      <c r="B50" s="15"/>
      <c r="C50" s="11"/>
      <c r="D50" s="7" t="s">
        <v>32</v>
      </c>
      <c r="E50" s="42" t="s">
        <v>76</v>
      </c>
      <c r="F50" s="43">
        <v>30</v>
      </c>
      <c r="G50" s="43">
        <v>2.0009999999999999</v>
      </c>
      <c r="H50" s="43">
        <v>0.39900000000000002</v>
      </c>
      <c r="I50" s="43">
        <v>10.3</v>
      </c>
      <c r="J50" s="43">
        <v>54.3</v>
      </c>
      <c r="K50" s="44">
        <v>901</v>
      </c>
      <c r="L50" s="43">
        <v>3.17</v>
      </c>
    </row>
    <row r="51" spans="1:12" ht="15" x14ac:dyDescent="0.25">
      <c r="A51" s="23"/>
      <c r="B51" s="15"/>
      <c r="C51" s="11"/>
      <c r="D51" s="7" t="s">
        <v>78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 t="s">
        <v>24</v>
      </c>
      <c r="E52" s="42" t="s">
        <v>46</v>
      </c>
      <c r="F52" s="43">
        <v>110</v>
      </c>
      <c r="G52" s="43">
        <v>0.44800000000000001</v>
      </c>
      <c r="H52" s="43">
        <v>0.44800000000000001</v>
      </c>
      <c r="I52" s="43">
        <v>10.976000000000001</v>
      </c>
      <c r="J52" s="43">
        <v>52.64</v>
      </c>
      <c r="K52" s="44">
        <v>401</v>
      </c>
      <c r="L52" s="43">
        <v>14.5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590</v>
      </c>
      <c r="G55" s="19">
        <f>SUM(G47:G54)</f>
        <v>29.105000000000004</v>
      </c>
      <c r="H55" s="19">
        <f>SUM(H47:H54)</f>
        <v>27.807000000000002</v>
      </c>
      <c r="I55" s="19">
        <f>SUM(I47:I54)</f>
        <v>51.233999999999995</v>
      </c>
      <c r="J55" s="19">
        <f>SUM(J47:J54)</f>
        <v>675</v>
      </c>
      <c r="K55" s="25"/>
      <c r="L55" s="19">
        <f>SUM(L47:L54)</f>
        <v>93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101</v>
      </c>
      <c r="F57" s="43">
        <v>260</v>
      </c>
      <c r="G57" s="43">
        <v>11.742000000000001</v>
      </c>
      <c r="H57" s="43">
        <v>10.18</v>
      </c>
      <c r="I57" s="43">
        <v>24.72</v>
      </c>
      <c r="J57" s="43">
        <v>239.76</v>
      </c>
      <c r="K57" s="44" t="s">
        <v>55</v>
      </c>
      <c r="L57" s="43">
        <v>13.86</v>
      </c>
    </row>
    <row r="58" spans="1:12" ht="15" x14ac:dyDescent="0.25">
      <c r="A58" s="23"/>
      <c r="B58" s="15"/>
      <c r="C58" s="11"/>
      <c r="D58" s="7" t="s">
        <v>28</v>
      </c>
      <c r="E58" s="42" t="s">
        <v>142</v>
      </c>
      <c r="F58" s="43">
        <v>100</v>
      </c>
      <c r="G58" s="43">
        <v>12.775</v>
      </c>
      <c r="H58" s="43">
        <v>23.04</v>
      </c>
      <c r="I58" s="43">
        <v>8.01</v>
      </c>
      <c r="J58" s="43">
        <v>292.52</v>
      </c>
      <c r="K58" s="44" t="s">
        <v>143</v>
      </c>
      <c r="L58" s="43">
        <v>50.57</v>
      </c>
    </row>
    <row r="59" spans="1:12" ht="15" x14ac:dyDescent="0.25">
      <c r="A59" s="23"/>
      <c r="B59" s="15"/>
      <c r="C59" s="11"/>
      <c r="D59" s="7" t="s">
        <v>29</v>
      </c>
      <c r="E59" s="42" t="s">
        <v>86</v>
      </c>
      <c r="F59" s="43">
        <v>180</v>
      </c>
      <c r="G59" s="43">
        <v>6.75</v>
      </c>
      <c r="H59" s="43">
        <v>4.3070000000000004</v>
      </c>
      <c r="I59" s="43">
        <v>43.07</v>
      </c>
      <c r="J59" s="43">
        <v>239.23</v>
      </c>
      <c r="K59" s="44" t="s">
        <v>53</v>
      </c>
      <c r="L59" s="43">
        <v>7.36</v>
      </c>
    </row>
    <row r="60" spans="1:12" ht="15" x14ac:dyDescent="0.25">
      <c r="A60" s="23"/>
      <c r="B60" s="15"/>
      <c r="C60" s="11"/>
      <c r="D60" s="7" t="s">
        <v>22</v>
      </c>
      <c r="E60" s="42" t="s">
        <v>77</v>
      </c>
      <c r="F60" s="43">
        <v>200</v>
      </c>
      <c r="G60" s="43"/>
      <c r="H60" s="43"/>
      <c r="I60" s="43">
        <v>14.97</v>
      </c>
      <c r="J60" s="43">
        <v>59.85</v>
      </c>
      <c r="K60" s="44" t="s">
        <v>43</v>
      </c>
      <c r="L60" s="43">
        <v>1.35</v>
      </c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76</v>
      </c>
      <c r="F62" s="43">
        <v>28</v>
      </c>
      <c r="G62" s="43">
        <v>1.4674</v>
      </c>
      <c r="H62" s="43">
        <v>0.29260000000000003</v>
      </c>
      <c r="I62" s="43">
        <v>7.5526</v>
      </c>
      <c r="J62" s="43">
        <v>39.82</v>
      </c>
      <c r="K62" s="44">
        <v>902</v>
      </c>
      <c r="L62" s="43">
        <v>1.86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768</v>
      </c>
      <c r="G65" s="19">
        <f>SUM(G56:G64)</f>
        <v>32.734400000000001</v>
      </c>
      <c r="H65" s="19">
        <f>SUM(H56:H64)</f>
        <v>37.819600000000001</v>
      </c>
      <c r="I65" s="19">
        <f>SUM(I56:I64)</f>
        <v>98.322599999999994</v>
      </c>
      <c r="J65" s="19">
        <f>SUM(J56:J64)</f>
        <v>871.18000000000006</v>
      </c>
      <c r="K65" s="25"/>
      <c r="L65" s="19">
        <f>SUM(L56:L64)</f>
        <v>75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1358</v>
      </c>
      <c r="G66" s="32">
        <f>G55+G65</f>
        <v>61.839400000000005</v>
      </c>
      <c r="H66" s="32">
        <f>H55+H65</f>
        <v>65.626599999999996</v>
      </c>
      <c r="I66" s="32">
        <f>I55+I65</f>
        <v>149.5566</v>
      </c>
      <c r="J66" s="32">
        <f>J55+J65</f>
        <v>1546.18</v>
      </c>
      <c r="K66" s="32"/>
      <c r="L66" s="32">
        <f>L55+L65</f>
        <v>168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104</v>
      </c>
      <c r="F67" s="40">
        <v>195</v>
      </c>
      <c r="G67" s="40">
        <v>11.225</v>
      </c>
      <c r="H67" s="40">
        <v>8.7159999999999993</v>
      </c>
      <c r="I67" s="40">
        <v>68.409000000000006</v>
      </c>
      <c r="J67" s="40">
        <v>366.64</v>
      </c>
      <c r="K67" s="41" t="s">
        <v>52</v>
      </c>
      <c r="L67" s="40">
        <v>30.15</v>
      </c>
    </row>
    <row r="68" spans="1:12" ht="15" x14ac:dyDescent="0.25">
      <c r="A68" s="23"/>
      <c r="B68" s="15"/>
      <c r="C68" s="11"/>
      <c r="D68" s="52"/>
      <c r="E68" s="42" t="s">
        <v>102</v>
      </c>
      <c r="F68" s="43">
        <v>40</v>
      </c>
      <c r="G68" s="43">
        <v>5.08</v>
      </c>
      <c r="H68" s="43">
        <v>4.5999999999999996</v>
      </c>
      <c r="I68" s="43">
        <v>2.8</v>
      </c>
      <c r="J68" s="43">
        <v>62.8</v>
      </c>
      <c r="K68" s="44" t="s">
        <v>103</v>
      </c>
      <c r="L68" s="43">
        <v>12.4</v>
      </c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1.45</v>
      </c>
      <c r="H69" s="43">
        <v>1.6</v>
      </c>
      <c r="I69" s="43">
        <v>17.32</v>
      </c>
      <c r="J69" s="43">
        <v>89.85</v>
      </c>
      <c r="K69" s="44" t="s">
        <v>45</v>
      </c>
      <c r="L69" s="43">
        <v>7.54</v>
      </c>
    </row>
    <row r="70" spans="1:12" ht="15" x14ac:dyDescent="0.25">
      <c r="A70" s="23"/>
      <c r="B70" s="15"/>
      <c r="C70" s="11"/>
      <c r="D70" s="7" t="s">
        <v>31</v>
      </c>
      <c r="E70" s="42" t="s">
        <v>80</v>
      </c>
      <c r="F70" s="43">
        <v>40</v>
      </c>
      <c r="G70" s="43">
        <v>2.6680000000000001</v>
      </c>
      <c r="H70" s="43">
        <v>0.53200000000000003</v>
      </c>
      <c r="I70" s="43">
        <v>13.372</v>
      </c>
      <c r="J70" s="43">
        <v>72.400000000000006</v>
      </c>
      <c r="K70" s="44">
        <v>901</v>
      </c>
      <c r="L70" s="43">
        <v>3.58</v>
      </c>
    </row>
    <row r="71" spans="1:12" ht="15" x14ac:dyDescent="0.25">
      <c r="A71" s="23"/>
      <c r="B71" s="15"/>
      <c r="C71" s="11"/>
      <c r="D71" s="7" t="s">
        <v>24</v>
      </c>
      <c r="E71" s="42" t="s">
        <v>91</v>
      </c>
      <c r="F71" s="43">
        <v>221</v>
      </c>
      <c r="G71" s="43">
        <v>2.7</v>
      </c>
      <c r="H71" s="43">
        <v>0.9</v>
      </c>
      <c r="I71" s="43">
        <v>37.799999999999997</v>
      </c>
      <c r="J71" s="43">
        <v>172.8</v>
      </c>
      <c r="K71" s="44">
        <v>401</v>
      </c>
      <c r="L71" s="43">
        <v>39.33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696</v>
      </c>
      <c r="G75" s="19">
        <f>SUM(G67:G74)</f>
        <v>23.122999999999998</v>
      </c>
      <c r="H75" s="19">
        <f>SUM(H67:H74)</f>
        <v>16.347999999999999</v>
      </c>
      <c r="I75" s="19">
        <f>SUM(I67:I74)</f>
        <v>139.70099999999999</v>
      </c>
      <c r="J75" s="19">
        <f>SUM(J67:J74)</f>
        <v>764.49</v>
      </c>
      <c r="K75" s="25"/>
      <c r="L75" s="19">
        <f>SUM(L67:L74)</f>
        <v>93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151</v>
      </c>
      <c r="F76" s="43">
        <v>60</v>
      </c>
      <c r="G76" s="43">
        <v>3.8260000000000001</v>
      </c>
      <c r="H76" s="43">
        <v>13.879</v>
      </c>
      <c r="I76" s="43">
        <v>4.7519999999999998</v>
      </c>
      <c r="J76" s="43">
        <v>159.9</v>
      </c>
      <c r="K76" s="44" t="s">
        <v>47</v>
      </c>
      <c r="L76" s="43">
        <v>6.16</v>
      </c>
    </row>
    <row r="77" spans="1:12" ht="15" x14ac:dyDescent="0.25">
      <c r="A77" s="23"/>
      <c r="B77" s="15"/>
      <c r="C77" s="11"/>
      <c r="D77" s="7" t="s">
        <v>27</v>
      </c>
      <c r="E77" s="42" t="s">
        <v>155</v>
      </c>
      <c r="F77" s="43">
        <v>250</v>
      </c>
      <c r="G77" s="43">
        <v>4.92</v>
      </c>
      <c r="H77" s="43">
        <v>5.0190000000000001</v>
      </c>
      <c r="I77" s="43">
        <v>19.448</v>
      </c>
      <c r="J77" s="43">
        <v>145.38</v>
      </c>
      <c r="K77" s="44" t="s">
        <v>68</v>
      </c>
      <c r="L77" s="43">
        <v>9.9499999999999993</v>
      </c>
    </row>
    <row r="78" spans="1:12" ht="15" x14ac:dyDescent="0.25">
      <c r="A78" s="23"/>
      <c r="B78" s="15"/>
      <c r="C78" s="11"/>
      <c r="D78" s="7" t="s">
        <v>28</v>
      </c>
      <c r="E78" s="42" t="s">
        <v>105</v>
      </c>
      <c r="F78" s="43">
        <v>100</v>
      </c>
      <c r="G78" s="43">
        <v>15.242000000000001</v>
      </c>
      <c r="H78" s="43">
        <v>8.0939999999999994</v>
      </c>
      <c r="I78" s="43">
        <v>12.856</v>
      </c>
      <c r="J78" s="43">
        <v>185.72</v>
      </c>
      <c r="K78" s="44" t="s">
        <v>48</v>
      </c>
      <c r="L78" s="43">
        <v>33.119999999999997</v>
      </c>
    </row>
    <row r="79" spans="1:12" ht="15" x14ac:dyDescent="0.25">
      <c r="A79" s="23"/>
      <c r="B79" s="15"/>
      <c r="C79" s="11"/>
      <c r="D79" s="7" t="s">
        <v>29</v>
      </c>
      <c r="E79" s="42" t="s">
        <v>79</v>
      </c>
      <c r="F79" s="43">
        <v>180</v>
      </c>
      <c r="G79" s="43">
        <v>3.9609999999999999</v>
      </c>
      <c r="H79" s="43">
        <v>5.1189999999999998</v>
      </c>
      <c r="I79" s="43">
        <v>26.53</v>
      </c>
      <c r="J79" s="43">
        <v>169.03</v>
      </c>
      <c r="K79" s="44" t="s">
        <v>49</v>
      </c>
      <c r="L79" s="43">
        <v>19.329999999999998</v>
      </c>
    </row>
    <row r="80" spans="1:12" ht="15" x14ac:dyDescent="0.25">
      <c r="A80" s="23"/>
      <c r="B80" s="15"/>
      <c r="C80" s="11"/>
      <c r="D80" s="7" t="s">
        <v>22</v>
      </c>
      <c r="E80" s="42" t="s">
        <v>50</v>
      </c>
      <c r="F80" s="43">
        <v>200</v>
      </c>
      <c r="G80" s="43">
        <v>0.46</v>
      </c>
      <c r="H80" s="43">
        <v>0.1</v>
      </c>
      <c r="I80" s="43">
        <v>28.13</v>
      </c>
      <c r="J80" s="43">
        <v>116.05</v>
      </c>
      <c r="K80" s="44" t="s">
        <v>51</v>
      </c>
      <c r="L80" s="43">
        <v>3.67</v>
      </c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76</v>
      </c>
      <c r="F82" s="43">
        <v>19</v>
      </c>
      <c r="G82" s="43">
        <v>3.2683</v>
      </c>
      <c r="H82" s="43">
        <v>0.65169999999999995</v>
      </c>
      <c r="I82" s="43">
        <v>16.821999999999999</v>
      </c>
      <c r="J82" s="43">
        <v>88.69</v>
      </c>
      <c r="K82" s="44">
        <v>902</v>
      </c>
      <c r="L82" s="43">
        <v>2.77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809</v>
      </c>
      <c r="G85" s="19">
        <f>SUM(G76:G84)</f>
        <v>31.677299999999999</v>
      </c>
      <c r="H85" s="19">
        <f>SUM(H76:H84)</f>
        <v>32.862699999999997</v>
      </c>
      <c r="I85" s="19">
        <f>SUM(I76:I84)</f>
        <v>108.538</v>
      </c>
      <c r="J85" s="19">
        <f>SUM(J76:J84)</f>
        <v>864.77</v>
      </c>
      <c r="K85" s="25"/>
      <c r="L85" s="19">
        <f>SUM(L76:L84)</f>
        <v>75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1505</v>
      </c>
      <c r="G86" s="32">
        <f>G75+G85</f>
        <v>54.800299999999993</v>
      </c>
      <c r="H86" s="32">
        <f>H75+H85</f>
        <v>49.210699999999996</v>
      </c>
      <c r="I86" s="32">
        <f>I75+I85</f>
        <v>248.23899999999998</v>
      </c>
      <c r="J86" s="32">
        <f>J75+J85</f>
        <v>1629.26</v>
      </c>
      <c r="K86" s="32"/>
      <c r="L86" s="32">
        <f>L75+L85</f>
        <v>168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73</v>
      </c>
      <c r="F87" s="40">
        <v>200</v>
      </c>
      <c r="G87" s="40">
        <v>7.5549999999999997</v>
      </c>
      <c r="H87" s="40">
        <v>9.52</v>
      </c>
      <c r="I87" s="40">
        <v>26.206</v>
      </c>
      <c r="J87" s="40">
        <v>222.53</v>
      </c>
      <c r="K87" s="41" t="s">
        <v>74</v>
      </c>
      <c r="L87" s="40">
        <v>22.11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77</v>
      </c>
      <c r="F89" s="43">
        <v>200</v>
      </c>
      <c r="G89" s="43"/>
      <c r="H89" s="43"/>
      <c r="I89" s="43">
        <v>14.98</v>
      </c>
      <c r="J89" s="43">
        <v>59.85</v>
      </c>
      <c r="K89" s="44" t="s">
        <v>43</v>
      </c>
      <c r="L89" s="43">
        <v>1.35</v>
      </c>
    </row>
    <row r="90" spans="1:12" ht="15" x14ac:dyDescent="0.25">
      <c r="A90" s="23"/>
      <c r="B90" s="15"/>
      <c r="C90" s="11"/>
      <c r="D90" s="7" t="s">
        <v>31</v>
      </c>
      <c r="E90" s="42" t="s">
        <v>106</v>
      </c>
      <c r="F90" s="43">
        <v>70</v>
      </c>
      <c r="G90" s="43">
        <v>6.7119999999999997</v>
      </c>
      <c r="H90" s="43">
        <v>5.88</v>
      </c>
      <c r="I90" s="43">
        <v>20.56</v>
      </c>
      <c r="J90" s="43">
        <v>163.04</v>
      </c>
      <c r="K90" s="44">
        <v>901</v>
      </c>
      <c r="L90" s="43">
        <v>28.1</v>
      </c>
    </row>
    <row r="91" spans="1:12" ht="15" x14ac:dyDescent="0.25">
      <c r="A91" s="23"/>
      <c r="B91" s="15"/>
      <c r="C91" s="11"/>
      <c r="D91" s="7" t="s">
        <v>24</v>
      </c>
      <c r="E91" s="42" t="s">
        <v>92</v>
      </c>
      <c r="F91" s="43">
        <v>242</v>
      </c>
      <c r="G91" s="43">
        <v>1.8</v>
      </c>
      <c r="H91" s="43">
        <v>0.4</v>
      </c>
      <c r="I91" s="43">
        <v>16.2</v>
      </c>
      <c r="J91" s="43">
        <v>86</v>
      </c>
      <c r="K91" s="44">
        <v>401</v>
      </c>
      <c r="L91" s="43">
        <v>41.44</v>
      </c>
    </row>
    <row r="92" spans="1:12" ht="15" x14ac:dyDescent="0.25">
      <c r="A92" s="23"/>
      <c r="B92" s="15"/>
      <c r="C92" s="11"/>
      <c r="D92" s="6" t="s">
        <v>78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712</v>
      </c>
      <c r="G95" s="19">
        <f>SUM(G87:G94)</f>
        <v>16.067</v>
      </c>
      <c r="H95" s="19">
        <f>SUM(H87:H94)</f>
        <v>15.799999999999999</v>
      </c>
      <c r="I95" s="19">
        <f>SUM(I87:I94)</f>
        <v>77.945999999999998</v>
      </c>
      <c r="J95" s="19">
        <f>SUM(J87:J94)</f>
        <v>531.41999999999996</v>
      </c>
      <c r="K95" s="25"/>
      <c r="L95" s="19">
        <f>SUM(L87:L94)</f>
        <v>93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88</v>
      </c>
      <c r="F97" s="43">
        <v>250</v>
      </c>
      <c r="G97" s="43">
        <v>5.5389999999999997</v>
      </c>
      <c r="H97" s="43">
        <v>6.2530000000000001</v>
      </c>
      <c r="I97" s="43">
        <v>18.309999999999999</v>
      </c>
      <c r="J97" s="43">
        <v>184.14</v>
      </c>
      <c r="K97" s="44" t="s">
        <v>65</v>
      </c>
      <c r="L97" s="43">
        <v>7.47</v>
      </c>
    </row>
    <row r="98" spans="1:12" ht="15" x14ac:dyDescent="0.25">
      <c r="A98" s="23"/>
      <c r="B98" s="15"/>
      <c r="C98" s="11"/>
      <c r="D98" s="7" t="s">
        <v>28</v>
      </c>
      <c r="E98" s="42" t="s">
        <v>148</v>
      </c>
      <c r="F98" s="43">
        <v>300</v>
      </c>
      <c r="G98" s="43">
        <v>37.183</v>
      </c>
      <c r="H98" s="43">
        <v>22.35</v>
      </c>
      <c r="I98" s="43">
        <v>8.218</v>
      </c>
      <c r="J98" s="43">
        <v>382.15</v>
      </c>
      <c r="K98" s="44" t="s">
        <v>57</v>
      </c>
      <c r="L98" s="43">
        <v>60.33</v>
      </c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 t="s">
        <v>50</v>
      </c>
      <c r="F100" s="43">
        <v>200</v>
      </c>
      <c r="G100" s="43">
        <v>0.46</v>
      </c>
      <c r="H100" s="43">
        <v>0.1</v>
      </c>
      <c r="I100" s="43">
        <v>28.13</v>
      </c>
      <c r="J100" s="43">
        <v>116.05</v>
      </c>
      <c r="K100" s="44" t="s">
        <v>51</v>
      </c>
      <c r="L100" s="43">
        <v>3.67</v>
      </c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76</v>
      </c>
      <c r="F102" s="43">
        <v>35</v>
      </c>
      <c r="G102" s="43">
        <v>2.2010999999999998</v>
      </c>
      <c r="H102" s="43">
        <v>0.43890000000000001</v>
      </c>
      <c r="I102" s="43">
        <v>11.329000000000001</v>
      </c>
      <c r="J102" s="43">
        <v>59.73</v>
      </c>
      <c r="K102" s="44">
        <v>902</v>
      </c>
      <c r="L102" s="43">
        <v>3.53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785</v>
      </c>
      <c r="G105" s="19">
        <f>SUM(G96:G104)</f>
        <v>45.383099999999999</v>
      </c>
      <c r="H105" s="19">
        <f>SUM(H96:H104)</f>
        <v>29.141900000000003</v>
      </c>
      <c r="I105" s="19">
        <f>SUM(I96:I104)</f>
        <v>65.986999999999995</v>
      </c>
      <c r="J105" s="19">
        <f>SUM(J96:J104)</f>
        <v>742.06999999999994</v>
      </c>
      <c r="K105" s="25"/>
      <c r="L105" s="19">
        <f>SUM(L96:L104)</f>
        <v>75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1497</v>
      </c>
      <c r="G106" s="32">
        <f>G95+G105</f>
        <v>61.450099999999999</v>
      </c>
      <c r="H106" s="32">
        <f>H95+H105</f>
        <v>44.941900000000004</v>
      </c>
      <c r="I106" s="32">
        <f>I95+I105</f>
        <v>143.93299999999999</v>
      </c>
      <c r="J106" s="32">
        <f>J95+J105</f>
        <v>1273.4899999999998</v>
      </c>
      <c r="K106" s="32"/>
      <c r="L106" s="32">
        <f>L95+L105</f>
        <v>168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96</v>
      </c>
      <c r="F107" s="40">
        <v>200</v>
      </c>
      <c r="G107" s="40">
        <v>17.966000000000001</v>
      </c>
      <c r="H107" s="40">
        <v>22.206</v>
      </c>
      <c r="I107" s="40">
        <v>11.46</v>
      </c>
      <c r="J107" s="40">
        <v>285.77999999999997</v>
      </c>
      <c r="K107" s="41" t="s">
        <v>97</v>
      </c>
      <c r="L107" s="40">
        <v>51.88</v>
      </c>
    </row>
    <row r="108" spans="1:12" ht="15" x14ac:dyDescent="0.25">
      <c r="A108" s="23"/>
      <c r="B108" s="15"/>
      <c r="C108" s="11"/>
      <c r="D108" s="6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44</v>
      </c>
      <c r="F109" s="43">
        <v>200</v>
      </c>
      <c r="G109" s="43">
        <v>1.45</v>
      </c>
      <c r="H109" s="43">
        <v>1.6</v>
      </c>
      <c r="I109" s="43">
        <v>17.32</v>
      </c>
      <c r="J109" s="43">
        <v>89.85</v>
      </c>
      <c r="K109" s="44" t="s">
        <v>45</v>
      </c>
      <c r="L109" s="43">
        <v>7.54</v>
      </c>
    </row>
    <row r="110" spans="1:12" ht="15" x14ac:dyDescent="0.25">
      <c r="A110" s="23"/>
      <c r="B110" s="15"/>
      <c r="C110" s="11"/>
      <c r="D110" s="7" t="s">
        <v>31</v>
      </c>
      <c r="E110" s="42" t="s">
        <v>84</v>
      </c>
      <c r="F110" s="43">
        <v>70</v>
      </c>
      <c r="G110" s="43">
        <v>3.98</v>
      </c>
      <c r="H110" s="43">
        <v>8.6579999999999995</v>
      </c>
      <c r="I110" s="43">
        <v>26.858000000000001</v>
      </c>
      <c r="J110" s="43">
        <v>202.34</v>
      </c>
      <c r="K110" s="44" t="s">
        <v>107</v>
      </c>
      <c r="L110" s="43">
        <v>15.58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 t="s">
        <v>78</v>
      </c>
      <c r="E112" s="42" t="s">
        <v>144</v>
      </c>
      <c r="F112" s="43">
        <v>30</v>
      </c>
      <c r="G112" s="43">
        <v>0.33</v>
      </c>
      <c r="H112" s="43">
        <v>0.06</v>
      </c>
      <c r="I112" s="43">
        <v>1.1399999999999999</v>
      </c>
      <c r="J112" s="43">
        <v>7.2</v>
      </c>
      <c r="K112" s="44">
        <v>801</v>
      </c>
      <c r="L112" s="43">
        <v>18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>SUM(G107:G114)</f>
        <v>23.725999999999999</v>
      </c>
      <c r="H115" s="19">
        <f>SUM(H107:H114)</f>
        <v>32.524000000000001</v>
      </c>
      <c r="I115" s="19">
        <f>SUM(I107:I114)</f>
        <v>56.778000000000006</v>
      </c>
      <c r="J115" s="19">
        <f>SUM(J107:J114)</f>
        <v>585.17000000000007</v>
      </c>
      <c r="K115" s="25"/>
      <c r="L115" s="19">
        <f>SUM(L107:L114)</f>
        <v>93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124</v>
      </c>
      <c r="F117" s="43">
        <v>265</v>
      </c>
      <c r="G117" s="43">
        <v>5.4160000000000004</v>
      </c>
      <c r="H117" s="43">
        <v>2.7890000000000001</v>
      </c>
      <c r="I117" s="43">
        <v>19.448</v>
      </c>
      <c r="J117" s="43">
        <v>128.47999999999999</v>
      </c>
      <c r="K117" s="44" t="s">
        <v>68</v>
      </c>
      <c r="L117" s="43">
        <v>17.329999999999998</v>
      </c>
    </row>
    <row r="118" spans="1:12" ht="15" x14ac:dyDescent="0.25">
      <c r="A118" s="23"/>
      <c r="B118" s="15"/>
      <c r="C118" s="11"/>
      <c r="D118" s="7" t="s">
        <v>28</v>
      </c>
      <c r="E118" s="42" t="s">
        <v>108</v>
      </c>
      <c r="F118" s="43">
        <v>100</v>
      </c>
      <c r="G118" s="43">
        <v>13.795</v>
      </c>
      <c r="H118" s="43">
        <v>8.8469999999999995</v>
      </c>
      <c r="I118" s="43">
        <v>9.2200000000000006</v>
      </c>
      <c r="J118" s="43">
        <v>166.85</v>
      </c>
      <c r="K118" s="44" t="s">
        <v>109</v>
      </c>
      <c r="L118" s="43">
        <v>43.39</v>
      </c>
    </row>
    <row r="119" spans="1:12" ht="15" x14ac:dyDescent="0.25">
      <c r="A119" s="23"/>
      <c r="B119" s="15"/>
      <c r="C119" s="11"/>
      <c r="D119" s="7" t="s">
        <v>29</v>
      </c>
      <c r="E119" s="42" t="s">
        <v>81</v>
      </c>
      <c r="F119" s="43">
        <v>180</v>
      </c>
      <c r="G119" s="43">
        <v>9.2639999999999993</v>
      </c>
      <c r="H119" s="43">
        <v>6.7679999999999998</v>
      </c>
      <c r="I119" s="43">
        <v>8.6660000000000004</v>
      </c>
      <c r="J119" s="43">
        <v>273.74</v>
      </c>
      <c r="K119" s="44" t="s">
        <v>60</v>
      </c>
      <c r="L119" s="43">
        <v>10.44</v>
      </c>
    </row>
    <row r="120" spans="1:12" ht="15" x14ac:dyDescent="0.25">
      <c r="A120" s="23"/>
      <c r="B120" s="15"/>
      <c r="C120" s="11"/>
      <c r="D120" s="7" t="s">
        <v>22</v>
      </c>
      <c r="E120" s="42" t="s">
        <v>77</v>
      </c>
      <c r="F120" s="43">
        <v>200</v>
      </c>
      <c r="G120" s="43"/>
      <c r="H120" s="43"/>
      <c r="I120" s="43">
        <v>14.97</v>
      </c>
      <c r="J120" s="43">
        <v>59.85</v>
      </c>
      <c r="K120" s="44" t="s">
        <v>43</v>
      </c>
      <c r="L120" s="43">
        <v>1.35</v>
      </c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76</v>
      </c>
      <c r="F122" s="43">
        <v>19</v>
      </c>
      <c r="G122" s="43">
        <v>1.407</v>
      </c>
      <c r="H122" s="43">
        <v>0.27929999999999999</v>
      </c>
      <c r="I122" s="43">
        <v>7.2089999999999996</v>
      </c>
      <c r="J122" s="43">
        <v>38.01</v>
      </c>
      <c r="K122" s="44">
        <v>902</v>
      </c>
      <c r="L122" s="43">
        <v>2.4900000000000002</v>
      </c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764</v>
      </c>
      <c r="G125" s="19">
        <f>SUM(G116:G124)</f>
        <v>29.881999999999998</v>
      </c>
      <c r="H125" s="19">
        <f>SUM(H116:H124)</f>
        <v>18.683299999999999</v>
      </c>
      <c r="I125" s="19">
        <f>SUM(I116:I124)</f>
        <v>59.513000000000005</v>
      </c>
      <c r="J125" s="19">
        <f>SUM(J116:J124)</f>
        <v>666.93</v>
      </c>
      <c r="K125" s="25"/>
      <c r="L125" s="19">
        <f>SUM(L116:L124)</f>
        <v>74.999999999999986</v>
      </c>
    </row>
    <row r="126" spans="1:12" ht="15" customHeight="1" thickBot="1" x14ac:dyDescent="0.25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1264</v>
      </c>
      <c r="G126" s="32">
        <f>G115+G125</f>
        <v>53.607999999999997</v>
      </c>
      <c r="H126" s="32">
        <f>H115+H125</f>
        <v>51.207300000000004</v>
      </c>
      <c r="I126" s="32">
        <f>I115+I125</f>
        <v>116.29100000000001</v>
      </c>
      <c r="J126" s="32">
        <f>J115+J125</f>
        <v>1252.0999999999999</v>
      </c>
      <c r="K126" s="32"/>
      <c r="L126" s="32">
        <f>L115+L125</f>
        <v>168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82</v>
      </c>
      <c r="F127" s="40">
        <v>250</v>
      </c>
      <c r="G127" s="40">
        <v>8.6950000000000003</v>
      </c>
      <c r="H127" s="40">
        <v>10.718999999999999</v>
      </c>
      <c r="I127" s="40">
        <v>27.675999999999998</v>
      </c>
      <c r="J127" s="40">
        <v>244.39</v>
      </c>
      <c r="K127" s="41" t="s">
        <v>83</v>
      </c>
      <c r="L127" s="40">
        <v>26.61</v>
      </c>
    </row>
    <row r="128" spans="1:12" ht="15" x14ac:dyDescent="0.25">
      <c r="A128" s="14"/>
      <c r="B128" s="15"/>
      <c r="C128" s="11"/>
      <c r="D128" s="6" t="s">
        <v>78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44</v>
      </c>
      <c r="F129" s="43">
        <v>200</v>
      </c>
      <c r="G129" s="43">
        <v>1.45</v>
      </c>
      <c r="H129" s="43">
        <v>1.6</v>
      </c>
      <c r="I129" s="43">
        <v>17.32</v>
      </c>
      <c r="J129" s="43">
        <v>89.85</v>
      </c>
      <c r="K129" s="44" t="s">
        <v>40</v>
      </c>
      <c r="L129" s="43">
        <v>7.54</v>
      </c>
    </row>
    <row r="130" spans="1:12" ht="15" x14ac:dyDescent="0.25">
      <c r="A130" s="14"/>
      <c r="B130" s="15"/>
      <c r="C130" s="11"/>
      <c r="D130" s="7" t="s">
        <v>31</v>
      </c>
      <c r="E130" s="42" t="s">
        <v>110</v>
      </c>
      <c r="F130" s="43">
        <v>60</v>
      </c>
      <c r="G130" s="43">
        <v>6.8550000000000004</v>
      </c>
      <c r="H130" s="43">
        <v>5.73</v>
      </c>
      <c r="I130" s="43">
        <v>23.13</v>
      </c>
      <c r="J130" s="43">
        <v>172.5</v>
      </c>
      <c r="K130" s="44" t="s">
        <v>111</v>
      </c>
      <c r="L130" s="43">
        <v>17.079999999999998</v>
      </c>
    </row>
    <row r="131" spans="1:12" ht="15" x14ac:dyDescent="0.25">
      <c r="A131" s="14"/>
      <c r="B131" s="15"/>
      <c r="C131" s="11"/>
      <c r="D131" s="7" t="s">
        <v>24</v>
      </c>
      <c r="E131" s="42" t="s">
        <v>92</v>
      </c>
      <c r="F131" s="43">
        <v>237</v>
      </c>
      <c r="G131" s="43">
        <v>1.8</v>
      </c>
      <c r="H131" s="43">
        <v>0.4</v>
      </c>
      <c r="I131" s="43">
        <v>16.2</v>
      </c>
      <c r="J131" s="43">
        <v>86</v>
      </c>
      <c r="K131" s="44">
        <v>401</v>
      </c>
      <c r="L131" s="43">
        <v>41.77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747</v>
      </c>
      <c r="G135" s="19">
        <f>SUM(G127:G134)</f>
        <v>18.8</v>
      </c>
      <c r="H135" s="19">
        <f>SUM(H127:H134)</f>
        <v>18.448999999999998</v>
      </c>
      <c r="I135" s="19">
        <f>SUM(I127:I134)</f>
        <v>84.325999999999993</v>
      </c>
      <c r="J135" s="19">
        <f>SUM(J127:J134)</f>
        <v>592.74</v>
      </c>
      <c r="K135" s="25"/>
      <c r="L135" s="19">
        <f>SUM(L127:L134)</f>
        <v>93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69</v>
      </c>
      <c r="F137" s="43">
        <v>250</v>
      </c>
      <c r="G137" s="43">
        <v>2.1850000000000001</v>
      </c>
      <c r="H137" s="43">
        <v>5.3650000000000002</v>
      </c>
      <c r="I137" s="43">
        <v>12.9</v>
      </c>
      <c r="J137" s="43">
        <v>171.23</v>
      </c>
      <c r="K137" s="44" t="s">
        <v>70</v>
      </c>
      <c r="L137" s="43">
        <v>12.77</v>
      </c>
    </row>
    <row r="138" spans="1:12" ht="15" x14ac:dyDescent="0.25">
      <c r="A138" s="14"/>
      <c r="B138" s="15"/>
      <c r="C138" s="11"/>
      <c r="D138" s="7" t="s">
        <v>28</v>
      </c>
      <c r="E138" s="42" t="s">
        <v>112</v>
      </c>
      <c r="F138" s="43">
        <v>250</v>
      </c>
      <c r="G138" s="43">
        <v>25.99</v>
      </c>
      <c r="H138" s="43">
        <v>20.407</v>
      </c>
      <c r="I138" s="43">
        <v>23.725000000000001</v>
      </c>
      <c r="J138" s="43">
        <v>402.5</v>
      </c>
      <c r="K138" s="44" t="s">
        <v>113</v>
      </c>
      <c r="L138" s="43">
        <v>57.74</v>
      </c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22</v>
      </c>
      <c r="E140" s="42" t="s">
        <v>77</v>
      </c>
      <c r="F140" s="43">
        <v>200</v>
      </c>
      <c r="G140" s="43"/>
      <c r="H140" s="43"/>
      <c r="I140" s="43">
        <v>14.97</v>
      </c>
      <c r="J140" s="43">
        <v>59.85</v>
      </c>
      <c r="K140" s="44" t="s">
        <v>43</v>
      </c>
      <c r="L140" s="43">
        <v>1.35</v>
      </c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76</v>
      </c>
      <c r="F142" s="43">
        <v>30</v>
      </c>
      <c r="G142" s="43">
        <v>2.0009999999999999</v>
      </c>
      <c r="H142" s="43">
        <v>0.39900000000000002</v>
      </c>
      <c r="I142" s="43">
        <v>10.298999999999999</v>
      </c>
      <c r="J142" s="43">
        <v>54.3</v>
      </c>
      <c r="K142" s="44">
        <v>902</v>
      </c>
      <c r="L142" s="43">
        <v>3.14</v>
      </c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730</v>
      </c>
      <c r="G145" s="19">
        <f>SUM(G136:G144)</f>
        <v>30.175999999999998</v>
      </c>
      <c r="H145" s="19">
        <f>SUM(H136:H144)</f>
        <v>26.170999999999999</v>
      </c>
      <c r="I145" s="19">
        <f>SUM(I136:I144)</f>
        <v>61.893999999999998</v>
      </c>
      <c r="J145" s="19">
        <f>SUM(J136:J144)</f>
        <v>687.88</v>
      </c>
      <c r="K145" s="25"/>
      <c r="L145" s="19">
        <f>SUM(L136:L144)</f>
        <v>75</v>
      </c>
    </row>
    <row r="146" spans="1:12" ht="15" customHeight="1" thickBot="1" x14ac:dyDescent="0.25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1477</v>
      </c>
      <c r="G146" s="32">
        <f>G135+G145</f>
        <v>48.975999999999999</v>
      </c>
      <c r="H146" s="32">
        <f>H135+H145</f>
        <v>44.62</v>
      </c>
      <c r="I146" s="32">
        <f>I135+I145</f>
        <v>146.22</v>
      </c>
      <c r="J146" s="32">
        <f>J135+J145</f>
        <v>1280.6199999999999</v>
      </c>
      <c r="K146" s="32"/>
      <c r="L146" s="32">
        <f>L135+L145</f>
        <v>168</v>
      </c>
    </row>
    <row r="147" spans="1:12" ht="25.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114</v>
      </c>
      <c r="F147" s="40">
        <v>260</v>
      </c>
      <c r="G147" s="40">
        <v>17.135999999999999</v>
      </c>
      <c r="H147" s="40">
        <v>20.8</v>
      </c>
      <c r="I147" s="40">
        <v>38.731000000000002</v>
      </c>
      <c r="J147" s="40">
        <v>411.64</v>
      </c>
      <c r="K147" s="41" t="s">
        <v>85</v>
      </c>
      <c r="L147" s="40">
        <v>63.2</v>
      </c>
    </row>
    <row r="148" spans="1:12" ht="15" x14ac:dyDescent="0.25">
      <c r="A148" s="23"/>
      <c r="B148" s="15"/>
      <c r="C148" s="11"/>
      <c r="D148" s="6" t="s">
        <v>78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77</v>
      </c>
      <c r="F149" s="43">
        <v>200</v>
      </c>
      <c r="G149" s="43"/>
      <c r="H149" s="43"/>
      <c r="I149" s="43">
        <v>14.97</v>
      </c>
      <c r="J149" s="43">
        <v>59.85</v>
      </c>
      <c r="K149" s="44" t="s">
        <v>43</v>
      </c>
      <c r="L149" s="43">
        <v>1.35</v>
      </c>
    </row>
    <row r="150" spans="1:12" ht="15.75" customHeight="1" x14ac:dyDescent="0.25">
      <c r="A150" s="23"/>
      <c r="B150" s="15"/>
      <c r="C150" s="11"/>
      <c r="D150" s="7" t="s">
        <v>32</v>
      </c>
      <c r="E150" s="42" t="s">
        <v>76</v>
      </c>
      <c r="F150" s="43">
        <v>35</v>
      </c>
      <c r="G150" s="43">
        <v>2.2010999999999998</v>
      </c>
      <c r="H150" s="43">
        <v>0.43890000000000001</v>
      </c>
      <c r="I150" s="43">
        <v>11.329000000000001</v>
      </c>
      <c r="J150" s="43">
        <v>59.73</v>
      </c>
      <c r="K150" s="44">
        <v>902</v>
      </c>
      <c r="L150" s="43">
        <v>3.39</v>
      </c>
    </row>
    <row r="151" spans="1:12" ht="15" x14ac:dyDescent="0.25">
      <c r="A151" s="23"/>
      <c r="B151" s="15"/>
      <c r="C151" s="11"/>
      <c r="D151" s="7" t="s">
        <v>145</v>
      </c>
      <c r="E151" s="42" t="s">
        <v>165</v>
      </c>
      <c r="F151" s="43">
        <v>30</v>
      </c>
      <c r="G151" s="43">
        <v>2.3370000000000002</v>
      </c>
      <c r="H151" s="43">
        <v>0.85499999999999998</v>
      </c>
      <c r="I151" s="43">
        <v>3.363</v>
      </c>
      <c r="J151" s="43">
        <v>32.49</v>
      </c>
      <c r="K151" s="44"/>
      <c r="L151" s="43">
        <v>16.5</v>
      </c>
    </row>
    <row r="152" spans="1:12" ht="15" x14ac:dyDescent="0.25">
      <c r="A152" s="23"/>
      <c r="B152" s="15"/>
      <c r="C152" s="11"/>
      <c r="D152" s="6" t="s">
        <v>78</v>
      </c>
      <c r="E152" s="42" t="s">
        <v>166</v>
      </c>
      <c r="F152" s="43">
        <v>41</v>
      </c>
      <c r="G152" s="43">
        <v>3</v>
      </c>
      <c r="H152" s="43">
        <v>1.5</v>
      </c>
      <c r="I152" s="43">
        <v>37.85</v>
      </c>
      <c r="J152" s="43">
        <v>177</v>
      </c>
      <c r="K152" s="44"/>
      <c r="L152" s="43">
        <v>8.56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566</v>
      </c>
      <c r="G155" s="19">
        <f>SUM(G147:G154)</f>
        <v>24.674099999999999</v>
      </c>
      <c r="H155" s="19">
        <f>SUM(H147:H154)</f>
        <v>23.593900000000001</v>
      </c>
      <c r="I155" s="19">
        <f>SUM(I147:I154)</f>
        <v>106.24299999999999</v>
      </c>
      <c r="J155" s="19">
        <f>SUM(J147:J154)</f>
        <v>740.71</v>
      </c>
      <c r="K155" s="25"/>
      <c r="L155" s="19">
        <f>SUM(L147:L154)</f>
        <v>93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115</v>
      </c>
      <c r="F157" s="43">
        <v>260</v>
      </c>
      <c r="G157" s="43">
        <v>7.484</v>
      </c>
      <c r="H157" s="43">
        <v>7.6529999999999996</v>
      </c>
      <c r="I157" s="43">
        <v>10.6</v>
      </c>
      <c r="J157" s="43">
        <v>130.79</v>
      </c>
      <c r="K157" s="44" t="s">
        <v>71</v>
      </c>
      <c r="L157" s="43">
        <v>14.55</v>
      </c>
    </row>
    <row r="158" spans="1:12" ht="15" x14ac:dyDescent="0.25">
      <c r="A158" s="23"/>
      <c r="B158" s="15"/>
      <c r="C158" s="11"/>
      <c r="D158" s="7" t="s">
        <v>28</v>
      </c>
      <c r="E158" s="42" t="s">
        <v>116</v>
      </c>
      <c r="F158" s="43">
        <v>100</v>
      </c>
      <c r="G158" s="43">
        <v>14.465</v>
      </c>
      <c r="H158" s="43">
        <v>8.5559999999999992</v>
      </c>
      <c r="I158" s="43">
        <v>4.6100000000000003</v>
      </c>
      <c r="J158" s="43">
        <v>149.19</v>
      </c>
      <c r="K158" s="44" t="s">
        <v>117</v>
      </c>
      <c r="L158" s="43">
        <v>39.25</v>
      </c>
    </row>
    <row r="159" spans="1:12" ht="15" x14ac:dyDescent="0.25">
      <c r="A159" s="23"/>
      <c r="B159" s="15"/>
      <c r="C159" s="11"/>
      <c r="D159" s="7" t="s">
        <v>29</v>
      </c>
      <c r="E159" s="42" t="s">
        <v>156</v>
      </c>
      <c r="F159" s="43">
        <v>180</v>
      </c>
      <c r="G159" s="43">
        <v>4.59</v>
      </c>
      <c r="H159" s="43">
        <v>4.2249999999999996</v>
      </c>
      <c r="I159" s="43">
        <v>48.164999999999999</v>
      </c>
      <c r="J159" s="43">
        <v>249.5</v>
      </c>
      <c r="K159" s="44" t="s">
        <v>157</v>
      </c>
      <c r="L159" s="43">
        <v>12.6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0.46</v>
      </c>
      <c r="H160" s="43">
        <v>0.1</v>
      </c>
      <c r="I160" s="43">
        <v>28.13</v>
      </c>
      <c r="J160" s="43">
        <v>116.05</v>
      </c>
      <c r="K160" s="44" t="s">
        <v>51</v>
      </c>
      <c r="L160" s="43">
        <v>3.67</v>
      </c>
    </row>
    <row r="161" spans="1:12" ht="15" x14ac:dyDescent="0.25">
      <c r="A161" s="23"/>
      <c r="B161" s="15"/>
      <c r="C161" s="11"/>
      <c r="D161" s="7" t="s">
        <v>31</v>
      </c>
      <c r="E161" s="42" t="s">
        <v>80</v>
      </c>
      <c r="F161" s="43">
        <v>18</v>
      </c>
      <c r="G161" s="43">
        <v>1.35</v>
      </c>
      <c r="H161" s="43">
        <v>0.52200000000000002</v>
      </c>
      <c r="I161" s="43">
        <v>9.2520000000000007</v>
      </c>
      <c r="J161" s="43">
        <v>47.16</v>
      </c>
      <c r="K161" s="44">
        <v>901</v>
      </c>
      <c r="L161" s="43">
        <v>1.79</v>
      </c>
    </row>
    <row r="162" spans="1:12" ht="15" x14ac:dyDescent="0.25">
      <c r="A162" s="23"/>
      <c r="B162" s="15"/>
      <c r="C162" s="11"/>
      <c r="D162" s="7" t="s">
        <v>32</v>
      </c>
      <c r="E162" s="42" t="s">
        <v>76</v>
      </c>
      <c r="F162" s="43">
        <v>30</v>
      </c>
      <c r="G162" s="43">
        <v>2.0009999999999999</v>
      </c>
      <c r="H162" s="43">
        <v>0.39900000000000002</v>
      </c>
      <c r="I162" s="43">
        <v>10.298999999999999</v>
      </c>
      <c r="J162" s="43">
        <v>54.3</v>
      </c>
      <c r="K162" s="44">
        <v>902</v>
      </c>
      <c r="L162" s="43">
        <v>3.14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788</v>
      </c>
      <c r="G165" s="19">
        <f>SUM(G156:G164)</f>
        <v>30.35</v>
      </c>
      <c r="H165" s="19">
        <f>SUM(H156:H164)</f>
        <v>21.454999999999998</v>
      </c>
      <c r="I165" s="19">
        <f>SUM(I156:I164)</f>
        <v>111.05599999999998</v>
      </c>
      <c r="J165" s="19">
        <f>SUM(J156:J164)</f>
        <v>746.9899999999999</v>
      </c>
      <c r="K165" s="25"/>
      <c r="L165" s="19">
        <f>SUM(L156:L164)</f>
        <v>75</v>
      </c>
    </row>
    <row r="166" spans="1:12" ht="15" customHeight="1" thickBot="1" x14ac:dyDescent="0.25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1354</v>
      </c>
      <c r="G166" s="32">
        <f>G155+G165</f>
        <v>55.024100000000004</v>
      </c>
      <c r="H166" s="32">
        <f>H155+H165</f>
        <v>45.048900000000003</v>
      </c>
      <c r="I166" s="32">
        <f>I155+I165</f>
        <v>217.29899999999998</v>
      </c>
      <c r="J166" s="32">
        <f>J155+J165</f>
        <v>1487.6999999999998</v>
      </c>
      <c r="K166" s="32"/>
      <c r="L166" s="32">
        <f>L155+L165</f>
        <v>168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118</v>
      </c>
      <c r="F167" s="40">
        <v>215</v>
      </c>
      <c r="G167" s="40">
        <v>16.407</v>
      </c>
      <c r="H167" s="40">
        <v>23.42</v>
      </c>
      <c r="I167" s="40">
        <v>90.141999999999996</v>
      </c>
      <c r="J167" s="40">
        <v>549.72</v>
      </c>
      <c r="K167" s="41" t="s">
        <v>54</v>
      </c>
      <c r="L167" s="40">
        <v>25.67</v>
      </c>
    </row>
    <row r="168" spans="1:12" ht="15" x14ac:dyDescent="0.25">
      <c r="A168" s="23"/>
      <c r="B168" s="15"/>
      <c r="C168" s="11"/>
      <c r="D168" s="6" t="s">
        <v>78</v>
      </c>
      <c r="E168" s="42" t="s">
        <v>119</v>
      </c>
      <c r="F168" s="43">
        <v>20</v>
      </c>
      <c r="G168" s="43">
        <v>1.4</v>
      </c>
      <c r="H168" s="43">
        <v>7.12</v>
      </c>
      <c r="I168" s="43">
        <v>10.48</v>
      </c>
      <c r="J168" s="43">
        <v>112</v>
      </c>
      <c r="K168" s="44">
        <v>802</v>
      </c>
      <c r="L168" s="43">
        <v>26</v>
      </c>
    </row>
    <row r="169" spans="1:12" ht="15" x14ac:dyDescent="0.25">
      <c r="A169" s="23"/>
      <c r="B169" s="15"/>
      <c r="C169" s="11"/>
      <c r="D169" s="7" t="s">
        <v>30</v>
      </c>
      <c r="E169" s="42" t="s">
        <v>75</v>
      </c>
      <c r="F169" s="43">
        <v>200</v>
      </c>
      <c r="G169" s="43">
        <v>1</v>
      </c>
      <c r="H169" s="43">
        <v>0.25</v>
      </c>
      <c r="I169" s="43">
        <v>51.84</v>
      </c>
      <c r="J169" s="43">
        <v>92</v>
      </c>
      <c r="K169" s="44">
        <v>389</v>
      </c>
      <c r="L169" s="43">
        <v>21</v>
      </c>
    </row>
    <row r="170" spans="1:12" ht="15" x14ac:dyDescent="0.2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 t="s">
        <v>24</v>
      </c>
      <c r="E172" s="42" t="s">
        <v>46</v>
      </c>
      <c r="F172" s="43">
        <v>156</v>
      </c>
      <c r="G172" s="43">
        <v>0.63600000000000001</v>
      </c>
      <c r="H172" s="43">
        <v>0.63600000000000001</v>
      </c>
      <c r="I172" s="43">
        <v>15.582000000000001</v>
      </c>
      <c r="J172" s="43">
        <v>74.73</v>
      </c>
      <c r="K172" s="44">
        <v>401</v>
      </c>
      <c r="L172" s="43">
        <v>20.329999999999998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591</v>
      </c>
      <c r="G175" s="19">
        <f>SUM(G167:G174)</f>
        <v>19.442999999999998</v>
      </c>
      <c r="H175" s="19">
        <f>SUM(H167:H174)</f>
        <v>31.426000000000002</v>
      </c>
      <c r="I175" s="19">
        <f>SUM(I167:I174)</f>
        <v>168.04399999999998</v>
      </c>
      <c r="J175" s="19">
        <f>SUM(J167:J174)</f>
        <v>828.45</v>
      </c>
      <c r="K175" s="25"/>
      <c r="L175" s="19">
        <f>SUM(L167:L174)</f>
        <v>93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145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167</v>
      </c>
      <c r="F177" s="43">
        <v>262</v>
      </c>
      <c r="G177" s="43">
        <v>15.75</v>
      </c>
      <c r="H177" s="43">
        <v>9.89</v>
      </c>
      <c r="I177" s="43">
        <v>20.562999999999999</v>
      </c>
      <c r="J177" s="43">
        <v>202.36</v>
      </c>
      <c r="K177" s="44" t="s">
        <v>55</v>
      </c>
      <c r="L177" s="43">
        <v>7.58</v>
      </c>
    </row>
    <row r="178" spans="1:12" ht="15" x14ac:dyDescent="0.25">
      <c r="A178" s="23"/>
      <c r="B178" s="15"/>
      <c r="C178" s="11"/>
      <c r="D178" s="7" t="s">
        <v>28</v>
      </c>
      <c r="E178" s="42" t="s">
        <v>120</v>
      </c>
      <c r="F178" s="43">
        <v>250</v>
      </c>
      <c r="G178" s="43">
        <v>18.278000000000002</v>
      </c>
      <c r="H178" s="43">
        <v>18.323</v>
      </c>
      <c r="I178" s="43">
        <v>27.231999999999999</v>
      </c>
      <c r="J178" s="43">
        <v>403.37</v>
      </c>
      <c r="K178" s="44" t="s">
        <v>94</v>
      </c>
      <c r="L178" s="43">
        <v>62.93</v>
      </c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77</v>
      </c>
      <c r="F180" s="43">
        <v>200</v>
      </c>
      <c r="G180" s="43"/>
      <c r="H180" s="43"/>
      <c r="I180" s="43">
        <v>14.97</v>
      </c>
      <c r="J180" s="43">
        <v>59.85</v>
      </c>
      <c r="K180" s="44" t="s">
        <v>43</v>
      </c>
      <c r="L180" s="43">
        <v>1.35</v>
      </c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76</v>
      </c>
      <c r="F182" s="43">
        <v>30</v>
      </c>
      <c r="G182" s="43">
        <v>2.0009999999999999</v>
      </c>
      <c r="H182" s="43">
        <v>0.39900000000000002</v>
      </c>
      <c r="I182" s="43">
        <v>10.298999999999999</v>
      </c>
      <c r="J182" s="43">
        <v>54.3</v>
      </c>
      <c r="K182" s="44">
        <v>902</v>
      </c>
      <c r="L182" s="43">
        <v>3.14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742</v>
      </c>
      <c r="G185" s="19">
        <f>SUM(G176:G184)</f>
        <v>36.029000000000003</v>
      </c>
      <c r="H185" s="19">
        <f>SUM(H176:H184)</f>
        <v>28.612000000000002</v>
      </c>
      <c r="I185" s="19">
        <f>SUM(I176:I184)</f>
        <v>73.063999999999993</v>
      </c>
      <c r="J185" s="19">
        <f>SUM(J176:J184)</f>
        <v>719.88</v>
      </c>
      <c r="K185" s="25"/>
      <c r="L185" s="19">
        <f>SUM(L176:L184)</f>
        <v>75</v>
      </c>
    </row>
    <row r="186" spans="1:12" ht="15" customHeight="1" thickBot="1" x14ac:dyDescent="0.25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1333</v>
      </c>
      <c r="G186" s="32">
        <f>G175+G185</f>
        <v>55.472000000000001</v>
      </c>
      <c r="H186" s="32">
        <f>H175+H185</f>
        <v>60.038000000000004</v>
      </c>
      <c r="I186" s="32">
        <f>I175+I185</f>
        <v>241.10799999999998</v>
      </c>
      <c r="J186" s="32">
        <f>J175+J185</f>
        <v>1548.33</v>
      </c>
      <c r="K186" s="32"/>
      <c r="L186" s="32">
        <f>L175+L185</f>
        <v>168</v>
      </c>
    </row>
    <row r="187" spans="1:12" ht="25.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121</v>
      </c>
      <c r="F187" s="40">
        <v>270</v>
      </c>
      <c r="G187" s="40">
        <v>21.036999999999999</v>
      </c>
      <c r="H187" s="40">
        <v>22.463999999999999</v>
      </c>
      <c r="I187" s="40">
        <v>55.095999999999997</v>
      </c>
      <c r="J187" s="40">
        <v>507.9</v>
      </c>
      <c r="K187" s="41" t="s">
        <v>159</v>
      </c>
      <c r="L187" s="40">
        <v>57.41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41</v>
      </c>
      <c r="F189" s="43">
        <v>200</v>
      </c>
      <c r="G189" s="43">
        <v>3.4249999999999998</v>
      </c>
      <c r="H189" s="43">
        <v>5.45</v>
      </c>
      <c r="I189" s="43">
        <v>19.89</v>
      </c>
      <c r="J189" s="43">
        <v>126.09</v>
      </c>
      <c r="K189" s="44" t="s">
        <v>40</v>
      </c>
      <c r="L189" s="43" t="s">
        <v>158</v>
      </c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30</v>
      </c>
      <c r="G190" s="43">
        <v>2.25</v>
      </c>
      <c r="H190" s="43">
        <v>0.87</v>
      </c>
      <c r="I190" s="43">
        <v>15.42</v>
      </c>
      <c r="J190" s="43">
        <v>78.599999999999994</v>
      </c>
      <c r="K190" s="44">
        <v>901</v>
      </c>
      <c r="L190" s="43">
        <v>4.34</v>
      </c>
    </row>
    <row r="191" spans="1:12" ht="15" x14ac:dyDescent="0.25">
      <c r="A191" s="23"/>
      <c r="B191" s="15"/>
      <c r="C191" s="11"/>
      <c r="D191" s="7" t="s">
        <v>24</v>
      </c>
      <c r="E191" s="42" t="s">
        <v>91</v>
      </c>
      <c r="F191" s="43">
        <v>166</v>
      </c>
      <c r="G191" s="43">
        <v>2.7450000000000001</v>
      </c>
      <c r="H191" s="43">
        <v>0.91500000000000004</v>
      </c>
      <c r="I191" s="43">
        <v>38.43</v>
      </c>
      <c r="J191" s="43">
        <v>175.68</v>
      </c>
      <c r="K191" s="44">
        <v>401</v>
      </c>
      <c r="L191" s="43">
        <v>31.25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666</v>
      </c>
      <c r="G195" s="19">
        <f>SUM(G187:G194)</f>
        <v>29.457000000000001</v>
      </c>
      <c r="H195" s="19">
        <f>SUM(H187:H194)</f>
        <v>29.698999999999998</v>
      </c>
      <c r="I195" s="19">
        <f>SUM(I187:I194)</f>
        <v>128.83599999999998</v>
      </c>
      <c r="J195" s="19">
        <f>SUM(J187:J194)</f>
        <v>888.27</v>
      </c>
      <c r="K195" s="25"/>
      <c r="L195" s="19">
        <f>SUM(L187:L194)</f>
        <v>93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136</v>
      </c>
      <c r="F197" s="43">
        <v>250</v>
      </c>
      <c r="G197" s="43">
        <v>9.91</v>
      </c>
      <c r="H197" s="43">
        <v>3.7749999999999999</v>
      </c>
      <c r="I197" s="43">
        <v>8.2949999999999999</v>
      </c>
      <c r="J197" s="43">
        <v>77.75</v>
      </c>
      <c r="K197" s="44" t="s">
        <v>61</v>
      </c>
      <c r="L197" s="43">
        <v>7.34</v>
      </c>
    </row>
    <row r="198" spans="1:12" ht="15" x14ac:dyDescent="0.25">
      <c r="A198" s="23"/>
      <c r="B198" s="15"/>
      <c r="C198" s="11"/>
      <c r="D198" s="7" t="s">
        <v>28</v>
      </c>
      <c r="E198" s="42" t="s">
        <v>137</v>
      </c>
      <c r="F198" s="43">
        <v>100</v>
      </c>
      <c r="G198" s="43">
        <v>15.253</v>
      </c>
      <c r="H198" s="43">
        <v>15.856</v>
      </c>
      <c r="I198" s="43">
        <v>2.8839999999999999</v>
      </c>
      <c r="J198" s="43">
        <v>214.88</v>
      </c>
      <c r="K198" s="44" t="s">
        <v>138</v>
      </c>
      <c r="L198" s="43">
        <v>50.74</v>
      </c>
    </row>
    <row r="199" spans="1:12" ht="15" x14ac:dyDescent="0.25">
      <c r="A199" s="23"/>
      <c r="B199" s="15"/>
      <c r="C199" s="11"/>
      <c r="D199" s="7" t="s">
        <v>29</v>
      </c>
      <c r="E199" s="42" t="s">
        <v>81</v>
      </c>
      <c r="F199" s="43">
        <v>150</v>
      </c>
      <c r="G199" s="43">
        <v>9.6159999999999997</v>
      </c>
      <c r="H199" s="43">
        <v>6.0830000000000002</v>
      </c>
      <c r="I199" s="43">
        <v>8.6530000000000005</v>
      </c>
      <c r="J199" s="43">
        <v>267.13</v>
      </c>
      <c r="K199" s="44" t="s">
        <v>53</v>
      </c>
      <c r="L199" s="43">
        <v>10.08</v>
      </c>
    </row>
    <row r="200" spans="1:12" ht="15" x14ac:dyDescent="0.25">
      <c r="A200" s="23"/>
      <c r="B200" s="15"/>
      <c r="C200" s="11"/>
      <c r="D200" s="7" t="s">
        <v>22</v>
      </c>
      <c r="E200" s="42" t="s">
        <v>50</v>
      </c>
      <c r="F200" s="43">
        <v>200</v>
      </c>
      <c r="G200" s="43">
        <v>0.46</v>
      </c>
      <c r="H200" s="43">
        <v>0.1</v>
      </c>
      <c r="I200" s="43">
        <v>28.13</v>
      </c>
      <c r="J200" s="43">
        <v>116.05</v>
      </c>
      <c r="K200" s="44" t="s">
        <v>51</v>
      </c>
      <c r="L200" s="43">
        <v>3.67</v>
      </c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76</v>
      </c>
      <c r="F202" s="43">
        <v>30</v>
      </c>
      <c r="G202" s="43">
        <v>2.0009999999999999</v>
      </c>
      <c r="H202" s="43">
        <v>0.39900000000000002</v>
      </c>
      <c r="I202" s="43">
        <v>10.298999999999999</v>
      </c>
      <c r="J202" s="43">
        <v>54.3</v>
      </c>
      <c r="K202" s="44">
        <v>902</v>
      </c>
      <c r="L202" s="43">
        <v>3.17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>SUM(G196:G204)</f>
        <v>37.239999999999995</v>
      </c>
      <c r="H205" s="19">
        <f>SUM(H196:H204)</f>
        <v>26.213000000000001</v>
      </c>
      <c r="I205" s="19">
        <f>SUM(I196:I204)</f>
        <v>58.261000000000003</v>
      </c>
      <c r="J205" s="19">
        <f>SUM(J196:J204)</f>
        <v>730.1099999999999</v>
      </c>
      <c r="K205" s="25"/>
      <c r="L205" s="19">
        <f>SUM(L196:L204)</f>
        <v>75</v>
      </c>
    </row>
    <row r="206" spans="1:12" ht="15.75" customHeight="1" thickBot="1" x14ac:dyDescent="0.25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1396</v>
      </c>
      <c r="G206" s="32">
        <f>G195+G205</f>
        <v>66.697000000000003</v>
      </c>
      <c r="H206" s="32">
        <f>H195+H205</f>
        <v>55.911999999999999</v>
      </c>
      <c r="I206" s="32">
        <f>I195+I205</f>
        <v>187.09699999999998</v>
      </c>
      <c r="J206" s="32">
        <f>J195+J205</f>
        <v>1618.3799999999999</v>
      </c>
      <c r="K206" s="32"/>
      <c r="L206" s="32">
        <f>L195+L205</f>
        <v>168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39" t="s">
        <v>139</v>
      </c>
      <c r="F207" s="40">
        <v>210</v>
      </c>
      <c r="G207" s="40">
        <v>40.298000000000002</v>
      </c>
      <c r="H207" s="40">
        <v>27.548999999999999</v>
      </c>
      <c r="I207" s="40">
        <v>99.933999999999997</v>
      </c>
      <c r="J207" s="40">
        <v>579.41999999999996</v>
      </c>
      <c r="K207" s="41" t="s">
        <v>123</v>
      </c>
      <c r="L207" s="40">
        <v>71.55</v>
      </c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22</v>
      </c>
      <c r="E209" s="42" t="s">
        <v>77</v>
      </c>
      <c r="F209" s="43">
        <v>200</v>
      </c>
      <c r="G209" s="43"/>
      <c r="H209" s="43"/>
      <c r="I209" s="43">
        <v>14.97</v>
      </c>
      <c r="J209" s="43">
        <v>59.85</v>
      </c>
      <c r="K209" s="44" t="s">
        <v>43</v>
      </c>
      <c r="L209" s="43">
        <v>1.35</v>
      </c>
    </row>
    <row r="210" spans="1:12" ht="15" x14ac:dyDescent="0.25">
      <c r="A210" s="23"/>
      <c r="B210" s="15"/>
      <c r="C210" s="11"/>
      <c r="D210" s="7" t="s">
        <v>31</v>
      </c>
      <c r="E210" s="42" t="s">
        <v>80</v>
      </c>
      <c r="F210" s="43">
        <v>20</v>
      </c>
      <c r="G210" s="43">
        <v>2.25</v>
      </c>
      <c r="H210" s="43">
        <v>0.87</v>
      </c>
      <c r="I210" s="43">
        <v>15.42</v>
      </c>
      <c r="J210" s="43">
        <v>78.599999999999994</v>
      </c>
      <c r="K210" s="44">
        <v>901</v>
      </c>
      <c r="L210" s="43">
        <v>4.34</v>
      </c>
    </row>
    <row r="211" spans="1:12" ht="15" x14ac:dyDescent="0.25">
      <c r="A211" s="23"/>
      <c r="B211" s="15"/>
      <c r="C211" s="11"/>
      <c r="D211" s="7" t="s">
        <v>24</v>
      </c>
      <c r="E211" s="42" t="s">
        <v>46</v>
      </c>
      <c r="F211" s="43">
        <v>104</v>
      </c>
      <c r="G211" s="43">
        <v>0.44800000000000001</v>
      </c>
      <c r="H211" s="43">
        <v>0.44800000000000001</v>
      </c>
      <c r="I211" s="43">
        <v>10.976000000000001</v>
      </c>
      <c r="J211" s="43">
        <v>52.64</v>
      </c>
      <c r="K211" s="44">
        <v>401</v>
      </c>
      <c r="L211" s="43">
        <v>15.76</v>
      </c>
    </row>
    <row r="212" spans="1:12" ht="15" x14ac:dyDescent="0.25">
      <c r="A212" s="23"/>
      <c r="B212" s="15"/>
      <c r="C212" s="11"/>
      <c r="D212" s="6" t="s">
        <v>78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534</v>
      </c>
      <c r="G215" s="19">
        <f>SUM(G207:G214)</f>
        <v>42.996000000000002</v>
      </c>
      <c r="H215" s="19">
        <f>SUM(H207:H214)</f>
        <v>28.867000000000001</v>
      </c>
      <c r="I215" s="19">
        <f>SUM(I207:I214)</f>
        <v>141.29999999999998</v>
      </c>
      <c r="J215" s="19">
        <f>SUM(J207:J214)</f>
        <v>770.51</v>
      </c>
      <c r="K215" s="25"/>
      <c r="L215" s="19">
        <f>SUM(L207:L214)</f>
        <v>93</v>
      </c>
    </row>
    <row r="216" spans="1:12" ht="15" x14ac:dyDescent="0.25">
      <c r="A216" s="26">
        <f>A207</f>
        <v>3</v>
      </c>
      <c r="B216" s="13"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 t="s">
        <v>124</v>
      </c>
      <c r="F217" s="43">
        <v>265</v>
      </c>
      <c r="G217" s="43">
        <v>5.4160000000000004</v>
      </c>
      <c r="H217" s="43">
        <v>2.7890000000000001</v>
      </c>
      <c r="I217" s="43">
        <v>19.448</v>
      </c>
      <c r="J217" s="43">
        <v>128.47999999999999</v>
      </c>
      <c r="K217" s="44" t="s">
        <v>68</v>
      </c>
      <c r="L217" s="43">
        <v>18.329999999999998</v>
      </c>
    </row>
    <row r="218" spans="1:12" ht="15" x14ac:dyDescent="0.25">
      <c r="A218" s="23"/>
      <c r="B218" s="15"/>
      <c r="C218" s="11"/>
      <c r="D218" s="7" t="s">
        <v>28</v>
      </c>
      <c r="E218" s="42" t="s">
        <v>160</v>
      </c>
      <c r="F218" s="43">
        <v>250</v>
      </c>
      <c r="G218" s="43">
        <v>56.445999999999998</v>
      </c>
      <c r="H218" s="43">
        <v>18.123999999999999</v>
      </c>
      <c r="I218" s="43">
        <v>19.244</v>
      </c>
      <c r="J218" s="43">
        <v>424.74</v>
      </c>
      <c r="K218" s="44" t="s">
        <v>60</v>
      </c>
      <c r="L218" s="43">
        <v>49.15</v>
      </c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22</v>
      </c>
      <c r="E220" s="42" t="s">
        <v>150</v>
      </c>
      <c r="F220" s="43">
        <v>200</v>
      </c>
      <c r="G220" s="43">
        <v>1.36</v>
      </c>
      <c r="H220" s="43"/>
      <c r="I220" s="43">
        <v>29.02</v>
      </c>
      <c r="J220" s="43">
        <v>121.52</v>
      </c>
      <c r="K220" s="44" t="s">
        <v>168</v>
      </c>
      <c r="L220" s="43">
        <v>3.8</v>
      </c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 t="s">
        <v>76</v>
      </c>
      <c r="F222" s="43">
        <v>29</v>
      </c>
      <c r="G222" s="43">
        <v>2.0009999999999999</v>
      </c>
      <c r="H222" s="43">
        <v>0.33900000000000002</v>
      </c>
      <c r="I222" s="43">
        <v>10.3</v>
      </c>
      <c r="J222" s="43">
        <v>54.3</v>
      </c>
      <c r="K222" s="44">
        <v>902</v>
      </c>
      <c r="L222" s="43">
        <v>3.72</v>
      </c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744</v>
      </c>
      <c r="G225" s="19">
        <f>SUM(G216:G224)</f>
        <v>65.222999999999999</v>
      </c>
      <c r="H225" s="19">
        <f>SUM(H216:H224)</f>
        <v>21.251999999999999</v>
      </c>
      <c r="I225" s="19">
        <f>SUM(I216:I224)</f>
        <v>78.012</v>
      </c>
      <c r="J225" s="19">
        <f>SUM(J216:J224)</f>
        <v>729.04</v>
      </c>
      <c r="K225" s="25"/>
      <c r="L225" s="19">
        <f>SUM(L216:L224)</f>
        <v>74.999999999999986</v>
      </c>
    </row>
    <row r="226" spans="1:12" ht="15.75" customHeight="1" thickBot="1" x14ac:dyDescent="0.25">
      <c r="A226" s="29">
        <f>A207</f>
        <v>3</v>
      </c>
      <c r="B226" s="30">
        <f>B207</f>
        <v>1</v>
      </c>
      <c r="C226" s="53" t="s">
        <v>4</v>
      </c>
      <c r="D226" s="54"/>
      <c r="E226" s="31"/>
      <c r="F226" s="32">
        <f>F215+F225</f>
        <v>1278</v>
      </c>
      <c r="G226" s="32">
        <f>G215+G225</f>
        <v>108.21899999999999</v>
      </c>
      <c r="H226" s="32">
        <f>H215+H225</f>
        <v>50.119</v>
      </c>
      <c r="I226" s="32">
        <f>I215+I225</f>
        <v>219.31199999999998</v>
      </c>
      <c r="J226" s="32">
        <f>J215+J225</f>
        <v>1499.55</v>
      </c>
      <c r="K226" s="32"/>
      <c r="L226" s="32">
        <f>L215+L225</f>
        <v>168</v>
      </c>
    </row>
    <row r="227" spans="1:12" ht="25.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 t="s">
        <v>126</v>
      </c>
      <c r="F227" s="40">
        <v>260</v>
      </c>
      <c r="G227" s="40">
        <v>19.925000000000001</v>
      </c>
      <c r="H227" s="40">
        <v>19.988</v>
      </c>
      <c r="I227" s="40">
        <v>55.271000000000001</v>
      </c>
      <c r="J227" s="40">
        <v>481.84</v>
      </c>
      <c r="K227" s="41" t="s">
        <v>89</v>
      </c>
      <c r="L227" s="40">
        <v>52.56</v>
      </c>
    </row>
    <row r="228" spans="1:12" ht="15" x14ac:dyDescent="0.25">
      <c r="A228" s="14"/>
      <c r="B228" s="15"/>
      <c r="C228" s="11"/>
      <c r="D228" s="6" t="s">
        <v>26</v>
      </c>
      <c r="E228" s="42" t="s">
        <v>125</v>
      </c>
      <c r="F228" s="43">
        <v>100</v>
      </c>
      <c r="G228" s="43">
        <v>1.1040000000000001</v>
      </c>
      <c r="H228" s="43">
        <v>10.242000000000001</v>
      </c>
      <c r="I228" s="43">
        <v>6.26</v>
      </c>
      <c r="J228" s="43">
        <v>124.37</v>
      </c>
      <c r="K228" s="44" t="s">
        <v>64</v>
      </c>
      <c r="L228" s="43">
        <v>7.36</v>
      </c>
    </row>
    <row r="229" spans="1:12" ht="15" x14ac:dyDescent="0.25">
      <c r="A229" s="14"/>
      <c r="B229" s="15"/>
      <c r="C229" s="11"/>
      <c r="D229" s="7" t="s">
        <v>22</v>
      </c>
      <c r="E229" s="42" t="s">
        <v>62</v>
      </c>
      <c r="F229" s="43">
        <v>200</v>
      </c>
      <c r="G229" s="43">
        <v>1.45</v>
      </c>
      <c r="H229" s="43">
        <v>1.6</v>
      </c>
      <c r="I229" s="43">
        <v>17.32</v>
      </c>
      <c r="J229" s="43">
        <v>89.85</v>
      </c>
      <c r="K229" s="44" t="s">
        <v>63</v>
      </c>
      <c r="L229" s="43">
        <v>6.26</v>
      </c>
    </row>
    <row r="230" spans="1:12" ht="15" x14ac:dyDescent="0.25">
      <c r="A230" s="14"/>
      <c r="B230" s="15"/>
      <c r="C230" s="11"/>
      <c r="D230" s="7" t="s">
        <v>32</v>
      </c>
      <c r="E230" s="42" t="s">
        <v>76</v>
      </c>
      <c r="F230" s="43">
        <v>36</v>
      </c>
      <c r="G230" s="43">
        <v>2.4012000000000002</v>
      </c>
      <c r="H230" s="43">
        <v>0.4788</v>
      </c>
      <c r="I230" s="43">
        <v>12.358799999999999</v>
      </c>
      <c r="J230" s="43">
        <v>65.16</v>
      </c>
      <c r="K230" s="44">
        <v>902</v>
      </c>
      <c r="L230" s="43">
        <v>3.39</v>
      </c>
    </row>
    <row r="231" spans="1:12" ht="15" x14ac:dyDescent="0.25">
      <c r="A231" s="14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 t="s">
        <v>24</v>
      </c>
      <c r="E232" s="42" t="s">
        <v>161</v>
      </c>
      <c r="F232" s="43">
        <v>118</v>
      </c>
      <c r="G232" s="43">
        <v>0.93600000000000005</v>
      </c>
      <c r="H232" s="43">
        <v>0.23400000000000001</v>
      </c>
      <c r="I232" s="43">
        <v>8.7750000000000004</v>
      </c>
      <c r="J232" s="43">
        <v>44.46</v>
      </c>
      <c r="K232" s="44">
        <v>401</v>
      </c>
      <c r="L232" s="43">
        <v>23.43</v>
      </c>
    </row>
    <row r="233" spans="1:12" ht="15" x14ac:dyDescent="0.25">
      <c r="A233" s="14"/>
      <c r="B233" s="15"/>
      <c r="C233" s="11"/>
      <c r="D233" s="6" t="s">
        <v>78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714</v>
      </c>
      <c r="G235" s="19">
        <f>SUM(G227:G234)</f>
        <v>25.816199999999998</v>
      </c>
      <c r="H235" s="19">
        <f>SUM(H227:H234)</f>
        <v>32.542800000000007</v>
      </c>
      <c r="I235" s="19">
        <f>SUM(I227:I234)</f>
        <v>99.984800000000007</v>
      </c>
      <c r="J235" s="19">
        <f>SUM(J227:J234)</f>
        <v>805.68000000000006</v>
      </c>
      <c r="K235" s="25"/>
      <c r="L235" s="19">
        <f>SUM(L227:L234)</f>
        <v>93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 t="s">
        <v>162</v>
      </c>
      <c r="F237" s="43">
        <v>270</v>
      </c>
      <c r="G237" s="43">
        <v>10.937999999999999</v>
      </c>
      <c r="H237" s="43">
        <v>8.0949999999999989</v>
      </c>
      <c r="I237" s="43">
        <v>23.964999999999996</v>
      </c>
      <c r="J237" s="43">
        <v>215.28999999999996</v>
      </c>
      <c r="K237" s="44" t="s">
        <v>56</v>
      </c>
      <c r="L237" s="43">
        <v>7.78</v>
      </c>
    </row>
    <row r="238" spans="1:12" ht="15" x14ac:dyDescent="0.25">
      <c r="A238" s="14"/>
      <c r="B238" s="15"/>
      <c r="C238" s="11"/>
      <c r="D238" s="7" t="s">
        <v>28</v>
      </c>
      <c r="E238" s="42" t="s">
        <v>169</v>
      </c>
      <c r="F238" s="43">
        <v>300</v>
      </c>
      <c r="G238" s="43">
        <v>17.234000000000002</v>
      </c>
      <c r="H238" s="43">
        <v>19.007000000000001</v>
      </c>
      <c r="I238" s="43">
        <v>18.183</v>
      </c>
      <c r="J238" s="43">
        <v>374.26</v>
      </c>
      <c r="K238" s="44" t="s">
        <v>127</v>
      </c>
      <c r="L238" s="43">
        <v>61.73</v>
      </c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22</v>
      </c>
      <c r="E240" s="42" t="s">
        <v>77</v>
      </c>
      <c r="F240" s="43">
        <v>200</v>
      </c>
      <c r="G240" s="43"/>
      <c r="H240" s="43"/>
      <c r="I240" s="43">
        <v>14.97</v>
      </c>
      <c r="J240" s="43">
        <v>59.85</v>
      </c>
      <c r="K240" s="44" t="s">
        <v>43</v>
      </c>
      <c r="L240" s="43">
        <v>1.35</v>
      </c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 t="s">
        <v>76</v>
      </c>
      <c r="F242" s="43">
        <v>58</v>
      </c>
      <c r="G242" s="43">
        <v>2.1343999999999999</v>
      </c>
      <c r="H242" s="43">
        <v>0.42560000000000003</v>
      </c>
      <c r="I242" s="43">
        <v>10.9856</v>
      </c>
      <c r="J242" s="43">
        <v>57.92</v>
      </c>
      <c r="K242" s="44">
        <v>902</v>
      </c>
      <c r="L242" s="43">
        <v>4.1399999999999997</v>
      </c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828</v>
      </c>
      <c r="G245" s="19">
        <f>SUM(G236:G244)</f>
        <v>30.3064</v>
      </c>
      <c r="H245" s="19">
        <f>SUM(H236:H244)</f>
        <v>27.5276</v>
      </c>
      <c r="I245" s="19">
        <f>SUM(I236:I244)</f>
        <v>68.1036</v>
      </c>
      <c r="J245" s="19">
        <f>SUM(J236:J244)</f>
        <v>707.31999999999994</v>
      </c>
      <c r="K245" s="25"/>
      <c r="L245" s="19">
        <f>SUM(L236:L244)</f>
        <v>74.999999999999986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3" t="s">
        <v>4</v>
      </c>
      <c r="D246" s="54"/>
      <c r="E246" s="31"/>
      <c r="F246" s="32">
        <f>F235+F245</f>
        <v>1542</v>
      </c>
      <c r="G246" s="32">
        <f>G235+G245</f>
        <v>56.122599999999998</v>
      </c>
      <c r="H246" s="32">
        <f>H235+H245</f>
        <v>60.070400000000006</v>
      </c>
      <c r="I246" s="32">
        <f>I235+I245</f>
        <v>168.08840000000001</v>
      </c>
      <c r="J246" s="32">
        <f>J235+J245</f>
        <v>1513</v>
      </c>
      <c r="K246" s="32"/>
      <c r="L246" s="32">
        <f>L235+L245</f>
        <v>168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39" t="s">
        <v>66</v>
      </c>
      <c r="F247" s="40">
        <v>200</v>
      </c>
      <c r="G247" s="40">
        <v>7.0679999999999996</v>
      </c>
      <c r="H247" s="40">
        <v>9.6489999999999991</v>
      </c>
      <c r="I247" s="40">
        <v>31.111000000000001</v>
      </c>
      <c r="J247" s="40">
        <v>241.46</v>
      </c>
      <c r="K247" s="41" t="s">
        <v>67</v>
      </c>
      <c r="L247" s="40">
        <v>26.12</v>
      </c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22</v>
      </c>
      <c r="E249" s="42" t="s">
        <v>41</v>
      </c>
      <c r="F249" s="43">
        <v>200</v>
      </c>
      <c r="G249" s="43">
        <v>3.4249999999999998</v>
      </c>
      <c r="H249" s="43">
        <v>5.45</v>
      </c>
      <c r="I249" s="43">
        <v>19.89</v>
      </c>
      <c r="J249" s="43">
        <v>126.09</v>
      </c>
      <c r="K249" s="44" t="s">
        <v>40</v>
      </c>
      <c r="L249" s="43">
        <v>11.72</v>
      </c>
    </row>
    <row r="250" spans="1:12" ht="15" x14ac:dyDescent="0.25">
      <c r="A250" s="23"/>
      <c r="B250" s="15"/>
      <c r="C250" s="11"/>
      <c r="D250" s="7" t="s">
        <v>31</v>
      </c>
      <c r="E250" s="42" t="s">
        <v>80</v>
      </c>
      <c r="F250" s="43">
        <v>30</v>
      </c>
      <c r="G250" s="43">
        <v>2.25</v>
      </c>
      <c r="H250" s="43">
        <v>0.87</v>
      </c>
      <c r="I250" s="43">
        <v>15.42</v>
      </c>
      <c r="J250" s="43">
        <v>57.86</v>
      </c>
      <c r="K250" s="44">
        <v>901</v>
      </c>
      <c r="L250" s="43">
        <v>4.34</v>
      </c>
    </row>
    <row r="251" spans="1:12" ht="15" x14ac:dyDescent="0.25">
      <c r="A251" s="23"/>
      <c r="B251" s="15"/>
      <c r="C251" s="11"/>
      <c r="D251" s="7" t="s">
        <v>24</v>
      </c>
      <c r="E251" s="42" t="s">
        <v>46</v>
      </c>
      <c r="F251" s="43">
        <v>163</v>
      </c>
      <c r="G251" s="43">
        <v>0.54</v>
      </c>
      <c r="H251" s="43">
        <v>0.54</v>
      </c>
      <c r="I251" s="43">
        <v>13.23</v>
      </c>
      <c r="J251" s="43">
        <v>63.45</v>
      </c>
      <c r="K251" s="44">
        <v>401</v>
      </c>
      <c r="L251" s="43">
        <v>19.82</v>
      </c>
    </row>
    <row r="252" spans="1:12" ht="15" x14ac:dyDescent="0.25">
      <c r="A252" s="23"/>
      <c r="B252" s="15"/>
      <c r="C252" s="11"/>
      <c r="D252" s="6"/>
      <c r="E252" s="42" t="s">
        <v>170</v>
      </c>
      <c r="F252" s="43">
        <v>125</v>
      </c>
      <c r="G252" s="43">
        <v>5</v>
      </c>
      <c r="H252" s="43">
        <v>2</v>
      </c>
      <c r="I252" s="43">
        <v>7</v>
      </c>
      <c r="J252" s="43">
        <v>71</v>
      </c>
      <c r="K252" s="44"/>
      <c r="L252" s="43">
        <v>31</v>
      </c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718</v>
      </c>
      <c r="G255" s="19">
        <f>SUM(G247:G254)</f>
        <v>18.282999999999998</v>
      </c>
      <c r="H255" s="19">
        <f>SUM(H247:H254)</f>
        <v>18.509</v>
      </c>
      <c r="I255" s="19">
        <f>SUM(I247:I254)</f>
        <v>86.65100000000001</v>
      </c>
      <c r="J255" s="19">
        <f>SUM(J247:J254)</f>
        <v>559.86</v>
      </c>
      <c r="K255" s="25"/>
      <c r="L255" s="19">
        <f>SUM(L247:L254)</f>
        <v>93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 t="s">
        <v>146</v>
      </c>
      <c r="F257" s="43">
        <v>250</v>
      </c>
      <c r="G257" s="43">
        <v>4.9290000000000003</v>
      </c>
      <c r="H257" s="43">
        <v>5.1719999999999997</v>
      </c>
      <c r="I257" s="43">
        <v>9.08</v>
      </c>
      <c r="J257" s="43">
        <v>92.169999999999987</v>
      </c>
      <c r="K257" s="44" t="s">
        <v>95</v>
      </c>
      <c r="L257" s="43">
        <v>7.8</v>
      </c>
    </row>
    <row r="258" spans="1:12" ht="15" x14ac:dyDescent="0.25">
      <c r="A258" s="23"/>
      <c r="B258" s="15"/>
      <c r="C258" s="11"/>
      <c r="D258" s="7" t="s">
        <v>28</v>
      </c>
      <c r="E258" s="42" t="s">
        <v>128</v>
      </c>
      <c r="F258" s="43">
        <v>100</v>
      </c>
      <c r="G258" s="43">
        <v>15.638999999999999</v>
      </c>
      <c r="H258" s="43">
        <v>16.561</v>
      </c>
      <c r="I258" s="43">
        <v>12.852</v>
      </c>
      <c r="J258" s="43">
        <v>262.75</v>
      </c>
      <c r="K258" s="44" t="s">
        <v>122</v>
      </c>
      <c r="L258" s="43">
        <v>44.66</v>
      </c>
    </row>
    <row r="259" spans="1:12" ht="15" x14ac:dyDescent="0.25">
      <c r="A259" s="23"/>
      <c r="B259" s="15"/>
      <c r="C259" s="11"/>
      <c r="D259" s="7" t="s">
        <v>29</v>
      </c>
      <c r="E259" s="42" t="s">
        <v>79</v>
      </c>
      <c r="F259" s="43">
        <v>180</v>
      </c>
      <c r="G259" s="43">
        <v>3.9609999999999999</v>
      </c>
      <c r="H259" s="43">
        <v>5.1189999999999998</v>
      </c>
      <c r="I259" s="43">
        <v>26.53</v>
      </c>
      <c r="J259" s="43">
        <v>169.03</v>
      </c>
      <c r="K259" s="44" t="s">
        <v>49</v>
      </c>
      <c r="L259" s="43">
        <v>19.329999999999998</v>
      </c>
    </row>
    <row r="260" spans="1:12" ht="15" x14ac:dyDescent="0.25">
      <c r="A260" s="23"/>
      <c r="B260" s="15"/>
      <c r="C260" s="11"/>
      <c r="D260" s="7" t="s">
        <v>22</v>
      </c>
      <c r="E260" s="42" t="s">
        <v>171</v>
      </c>
      <c r="F260" s="43">
        <v>200</v>
      </c>
      <c r="G260" s="43"/>
      <c r="H260" s="43"/>
      <c r="I260" s="43">
        <v>14.97</v>
      </c>
      <c r="J260" s="43">
        <v>51.87</v>
      </c>
      <c r="K260" s="44" t="s">
        <v>43</v>
      </c>
      <c r="L260" s="43">
        <v>1.35</v>
      </c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 t="s">
        <v>76</v>
      </c>
      <c r="F262" s="43">
        <v>27</v>
      </c>
      <c r="G262" s="43">
        <v>1.4674</v>
      </c>
      <c r="H262" s="43">
        <v>0.29260000000000003</v>
      </c>
      <c r="I262" s="43">
        <v>7.5526</v>
      </c>
      <c r="J262" s="43">
        <v>39.82</v>
      </c>
      <c r="K262" s="44">
        <v>902</v>
      </c>
      <c r="L262" s="43">
        <v>1.86</v>
      </c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757</v>
      </c>
      <c r="G265" s="19">
        <f>SUM(G256:G264)</f>
        <v>25.996399999999998</v>
      </c>
      <c r="H265" s="19">
        <f>SUM(H256:H264)</f>
        <v>27.144600000000001</v>
      </c>
      <c r="I265" s="19">
        <f>SUM(I256:I264)</f>
        <v>70.9846</v>
      </c>
      <c r="J265" s="19">
        <f>SUM(J256:J264)</f>
        <v>615.64</v>
      </c>
      <c r="K265" s="25"/>
      <c r="L265" s="19">
        <f>SUM(L256:L264)</f>
        <v>74.999999999999986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3" t="s">
        <v>4</v>
      </c>
      <c r="D266" s="54"/>
      <c r="E266" s="31"/>
      <c r="F266" s="32">
        <f>F255+F265</f>
        <v>1475</v>
      </c>
      <c r="G266" s="32">
        <f>G255+G265</f>
        <v>44.279399999999995</v>
      </c>
      <c r="H266" s="32">
        <f>H255+H265</f>
        <v>45.653599999999997</v>
      </c>
      <c r="I266" s="32">
        <f>I255+I265</f>
        <v>157.63560000000001</v>
      </c>
      <c r="J266" s="32">
        <f>J255+J265</f>
        <v>1175.5</v>
      </c>
      <c r="K266" s="32"/>
      <c r="L266" s="32">
        <f>L255+L265</f>
        <v>168</v>
      </c>
    </row>
    <row r="267" spans="1:12" ht="25.5" x14ac:dyDescent="0.25">
      <c r="A267" s="20">
        <v>3</v>
      </c>
      <c r="B267" s="21">
        <v>4</v>
      </c>
      <c r="C267" s="22" t="s">
        <v>20</v>
      </c>
      <c r="D267" s="5" t="s">
        <v>21</v>
      </c>
      <c r="E267" s="39" t="s">
        <v>129</v>
      </c>
      <c r="F267" s="40">
        <v>260</v>
      </c>
      <c r="G267" s="40">
        <v>14.529</v>
      </c>
      <c r="H267" s="40">
        <v>15.147</v>
      </c>
      <c r="I267" s="40">
        <v>36.835000000000001</v>
      </c>
      <c r="J267" s="40">
        <v>341.31</v>
      </c>
      <c r="K267" s="41" t="s">
        <v>130</v>
      </c>
      <c r="L267" s="40">
        <v>38.22</v>
      </c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22</v>
      </c>
      <c r="E269" s="42" t="s">
        <v>41</v>
      </c>
      <c r="F269" s="43">
        <v>200</v>
      </c>
      <c r="G269" s="43">
        <v>3.4249999999999998</v>
      </c>
      <c r="H269" s="43">
        <v>5.45</v>
      </c>
      <c r="I269" s="43">
        <v>19.89</v>
      </c>
      <c r="J269" s="43">
        <v>126.09</v>
      </c>
      <c r="K269" s="44" t="s">
        <v>40</v>
      </c>
      <c r="L269" s="43">
        <v>11.72</v>
      </c>
    </row>
    <row r="270" spans="1:12" ht="15" x14ac:dyDescent="0.25">
      <c r="A270" s="23"/>
      <c r="B270" s="15"/>
      <c r="C270" s="11"/>
      <c r="D270" s="7" t="s">
        <v>31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24</v>
      </c>
      <c r="E271" s="42" t="s">
        <v>42</v>
      </c>
      <c r="F271" s="43">
        <v>177</v>
      </c>
      <c r="G271" s="43">
        <v>0.86</v>
      </c>
      <c r="H271" s="43">
        <v>0.64500000000000002</v>
      </c>
      <c r="I271" s="43">
        <v>22.145</v>
      </c>
      <c r="J271" s="43">
        <v>101.05</v>
      </c>
      <c r="K271" s="44">
        <v>401</v>
      </c>
      <c r="L271" s="43">
        <v>39.76</v>
      </c>
    </row>
    <row r="272" spans="1:12" ht="15" x14ac:dyDescent="0.25">
      <c r="A272" s="23"/>
      <c r="B272" s="15"/>
      <c r="C272" s="11"/>
      <c r="D272" s="6" t="s">
        <v>32</v>
      </c>
      <c r="E272" s="42" t="s">
        <v>76</v>
      </c>
      <c r="F272" s="43">
        <v>33</v>
      </c>
      <c r="G272" s="43">
        <v>2.2010999999999998</v>
      </c>
      <c r="H272" s="43">
        <v>0.43890000000000001</v>
      </c>
      <c r="I272" s="43">
        <v>11.328899999999999</v>
      </c>
      <c r="J272" s="43">
        <v>59.73</v>
      </c>
      <c r="K272" s="44">
        <v>902</v>
      </c>
      <c r="L272" s="43">
        <v>3.3</v>
      </c>
    </row>
    <row r="273" spans="1:12" ht="15" x14ac:dyDescent="0.25">
      <c r="A273" s="23"/>
      <c r="B273" s="15"/>
      <c r="C273" s="11"/>
      <c r="D273" s="6" t="s">
        <v>78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670</v>
      </c>
      <c r="G275" s="19">
        <f>SUM(G267:G274)</f>
        <v>21.0151</v>
      </c>
      <c r="H275" s="19">
        <f>SUM(H267:H274)</f>
        <v>21.680900000000001</v>
      </c>
      <c r="I275" s="19">
        <f>SUM(I267:I274)</f>
        <v>90.198900000000009</v>
      </c>
      <c r="J275" s="19">
        <f>SUM(J267:J274)</f>
        <v>628.17999999999995</v>
      </c>
      <c r="K275" s="25"/>
      <c r="L275" s="19">
        <f>SUM(L267:L274)</f>
        <v>92.999999999999986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 t="s">
        <v>131</v>
      </c>
      <c r="F277" s="43">
        <v>260</v>
      </c>
      <c r="G277" s="43">
        <v>5.09</v>
      </c>
      <c r="H277" s="43">
        <v>4.923</v>
      </c>
      <c r="I277" s="43">
        <v>18.344000000000001</v>
      </c>
      <c r="J277" s="43">
        <v>140.81</v>
      </c>
      <c r="K277" s="44" t="s">
        <v>59</v>
      </c>
      <c r="L277" s="43">
        <v>12.66</v>
      </c>
    </row>
    <row r="278" spans="1:12" ht="15" x14ac:dyDescent="0.25">
      <c r="A278" s="23"/>
      <c r="B278" s="15"/>
      <c r="C278" s="11"/>
      <c r="D278" s="7" t="s">
        <v>28</v>
      </c>
      <c r="E278" s="42" t="s">
        <v>112</v>
      </c>
      <c r="F278" s="43">
        <v>250</v>
      </c>
      <c r="G278" s="43">
        <v>25.99</v>
      </c>
      <c r="H278" s="43">
        <v>20.407</v>
      </c>
      <c r="I278" s="43">
        <v>23.725000000000001</v>
      </c>
      <c r="J278" s="43">
        <v>352.62</v>
      </c>
      <c r="K278" s="44" t="s">
        <v>113</v>
      </c>
      <c r="L278" s="43">
        <v>57.74</v>
      </c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22</v>
      </c>
      <c r="E280" s="42" t="s">
        <v>77</v>
      </c>
      <c r="F280" s="43">
        <v>200</v>
      </c>
      <c r="G280" s="43">
        <v>7.1999999999999995E-2</v>
      </c>
      <c r="H280" s="43">
        <v>8.0000000000000002E-3</v>
      </c>
      <c r="I280" s="43">
        <v>13.214</v>
      </c>
      <c r="J280" s="43">
        <v>54.59</v>
      </c>
      <c r="K280" s="44" t="s">
        <v>132</v>
      </c>
      <c r="L280" s="43">
        <v>1.35</v>
      </c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 t="s">
        <v>76</v>
      </c>
      <c r="F282" s="43">
        <v>29</v>
      </c>
      <c r="G282" s="43">
        <v>2.2010000000000001</v>
      </c>
      <c r="H282" s="43">
        <v>0.439</v>
      </c>
      <c r="I282" s="43">
        <v>11.329000000000001</v>
      </c>
      <c r="J282" s="43">
        <v>59.73</v>
      </c>
      <c r="K282" s="44">
        <v>902</v>
      </c>
      <c r="L282" s="43">
        <v>3.25</v>
      </c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739</v>
      </c>
      <c r="G285" s="19">
        <f>SUM(G276:G284)</f>
        <v>33.352999999999994</v>
      </c>
      <c r="H285" s="19">
        <f>SUM(H276:H284)</f>
        <v>25.776999999999997</v>
      </c>
      <c r="I285" s="19">
        <f>SUM(I276:I284)</f>
        <v>66.611999999999995</v>
      </c>
      <c r="J285" s="19">
        <f>SUM(J276:J284)</f>
        <v>607.75</v>
      </c>
      <c r="K285" s="25"/>
      <c r="L285" s="19">
        <f>SUM(L276:L284)</f>
        <v>75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3" t="s">
        <v>4</v>
      </c>
      <c r="D286" s="54"/>
      <c r="E286" s="31"/>
      <c r="F286" s="32">
        <f>F275+F285</f>
        <v>1409</v>
      </c>
      <c r="G286" s="32">
        <f>G275+G285</f>
        <v>54.368099999999998</v>
      </c>
      <c r="H286" s="32">
        <f>H275+H285</f>
        <v>47.457899999999995</v>
      </c>
      <c r="I286" s="32">
        <f>I275+I285</f>
        <v>156.8109</v>
      </c>
      <c r="J286" s="32">
        <f>J275+J285</f>
        <v>1235.9299999999998</v>
      </c>
      <c r="K286" s="32"/>
      <c r="L286" s="32">
        <f>L275+L285</f>
        <v>168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 t="s">
        <v>133</v>
      </c>
      <c r="F287" s="40">
        <v>200</v>
      </c>
      <c r="G287" s="40">
        <v>7.5549999999999997</v>
      </c>
      <c r="H287" s="40">
        <v>9.52</v>
      </c>
      <c r="I287" s="40">
        <v>27.204000000000001</v>
      </c>
      <c r="J287" s="40">
        <v>226.52</v>
      </c>
      <c r="K287" s="41" t="s">
        <v>67</v>
      </c>
      <c r="L287" s="40">
        <v>23.65</v>
      </c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 t="s">
        <v>41</v>
      </c>
      <c r="F289" s="43">
        <v>200</v>
      </c>
      <c r="G289" s="43">
        <v>3.4249999999999998</v>
      </c>
      <c r="H289" s="43">
        <v>5.45</v>
      </c>
      <c r="I289" s="43">
        <v>19.89</v>
      </c>
      <c r="J289" s="43">
        <v>126.09</v>
      </c>
      <c r="K289" s="44" t="s">
        <v>40</v>
      </c>
      <c r="L289" s="43">
        <v>11.72</v>
      </c>
    </row>
    <row r="290" spans="1:12" ht="15" x14ac:dyDescent="0.25">
      <c r="A290" s="23"/>
      <c r="B290" s="15"/>
      <c r="C290" s="11"/>
      <c r="D290" s="7" t="s">
        <v>31</v>
      </c>
      <c r="E290" s="42" t="s">
        <v>147</v>
      </c>
      <c r="F290" s="43">
        <v>60</v>
      </c>
      <c r="G290" s="43">
        <v>6.8849999999999998</v>
      </c>
      <c r="H290" s="43">
        <v>5.73</v>
      </c>
      <c r="I290" s="43">
        <v>23.13</v>
      </c>
      <c r="J290" s="43">
        <v>172.5</v>
      </c>
      <c r="K290" s="44" t="s">
        <v>111</v>
      </c>
      <c r="L290" s="43">
        <v>27.91</v>
      </c>
    </row>
    <row r="291" spans="1:12" ht="15" x14ac:dyDescent="0.25">
      <c r="A291" s="23"/>
      <c r="B291" s="15"/>
      <c r="C291" s="11"/>
      <c r="D291" s="7" t="s">
        <v>78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 t="s">
        <v>24</v>
      </c>
      <c r="E292" s="42" t="s">
        <v>92</v>
      </c>
      <c r="F292" s="43">
        <v>170</v>
      </c>
      <c r="G292" s="43">
        <v>1.53</v>
      </c>
      <c r="H292" s="43">
        <v>0.34</v>
      </c>
      <c r="I292" s="43">
        <v>13.77</v>
      </c>
      <c r="J292" s="43">
        <v>73.099999999999994</v>
      </c>
      <c r="K292" s="44">
        <v>401</v>
      </c>
      <c r="L292" s="43">
        <v>29.72</v>
      </c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630</v>
      </c>
      <c r="G295" s="19">
        <f>SUM(G287:G294)</f>
        <v>19.395000000000003</v>
      </c>
      <c r="H295" s="19">
        <f>SUM(H287:H294)</f>
        <v>21.04</v>
      </c>
      <c r="I295" s="19">
        <f>SUM(I287:I294)</f>
        <v>83.994</v>
      </c>
      <c r="J295" s="19">
        <f>SUM(J287:J294)</f>
        <v>598.21</v>
      </c>
      <c r="K295" s="25"/>
      <c r="L295" s="19">
        <f>SUM(L287:L294)</f>
        <v>93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 t="s">
        <v>90</v>
      </c>
      <c r="F297" s="43">
        <v>270</v>
      </c>
      <c r="G297" s="43">
        <v>8.6359999999999992</v>
      </c>
      <c r="H297" s="43">
        <v>6.0069999999999997</v>
      </c>
      <c r="I297" s="43">
        <v>17.579999999999998</v>
      </c>
      <c r="J297" s="43">
        <v>185.1</v>
      </c>
      <c r="K297" s="44" t="s">
        <v>72</v>
      </c>
      <c r="L297" s="43">
        <v>16.13</v>
      </c>
    </row>
    <row r="298" spans="1:12" ht="15" x14ac:dyDescent="0.25">
      <c r="A298" s="23"/>
      <c r="B298" s="15"/>
      <c r="C298" s="11"/>
      <c r="D298" s="7" t="s">
        <v>28</v>
      </c>
      <c r="E298" s="42" t="s">
        <v>163</v>
      </c>
      <c r="F298" s="43">
        <v>100</v>
      </c>
      <c r="G298" s="43">
        <v>16.099</v>
      </c>
      <c r="H298" s="43">
        <v>19.282</v>
      </c>
      <c r="I298" s="43">
        <v>12.013</v>
      </c>
      <c r="J298" s="43">
        <v>285.86</v>
      </c>
      <c r="K298" s="44" t="s">
        <v>122</v>
      </c>
      <c r="L298" s="43">
        <v>43.71</v>
      </c>
    </row>
    <row r="299" spans="1:12" ht="15" x14ac:dyDescent="0.25">
      <c r="A299" s="23"/>
      <c r="B299" s="15"/>
      <c r="C299" s="11"/>
      <c r="D299" s="7" t="s">
        <v>29</v>
      </c>
      <c r="E299" s="42" t="s">
        <v>86</v>
      </c>
      <c r="F299" s="43">
        <v>180</v>
      </c>
      <c r="G299" s="43">
        <v>6.75</v>
      </c>
      <c r="H299" s="43">
        <v>4.3070000000000004</v>
      </c>
      <c r="I299" s="43">
        <v>43.07</v>
      </c>
      <c r="J299" s="43">
        <v>239.23</v>
      </c>
      <c r="K299" s="44" t="s">
        <v>164</v>
      </c>
      <c r="L299" s="43">
        <v>10.09</v>
      </c>
    </row>
    <row r="300" spans="1:12" ht="15" x14ac:dyDescent="0.25">
      <c r="A300" s="23"/>
      <c r="B300" s="15"/>
      <c r="C300" s="11"/>
      <c r="D300" s="7" t="s">
        <v>22</v>
      </c>
      <c r="E300" s="42" t="s">
        <v>77</v>
      </c>
      <c r="F300" s="43">
        <v>200</v>
      </c>
      <c r="G300" s="43"/>
      <c r="H300" s="43"/>
      <c r="I300" s="43">
        <v>14.97</v>
      </c>
      <c r="J300" s="43">
        <v>59.85</v>
      </c>
      <c r="K300" s="44" t="s">
        <v>43</v>
      </c>
      <c r="L300" s="43">
        <v>1.35</v>
      </c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 t="s">
        <v>76</v>
      </c>
      <c r="F302" s="43">
        <v>39</v>
      </c>
      <c r="G302" s="43">
        <v>2.8681000000000001</v>
      </c>
      <c r="H302" s="43">
        <v>0.57189999999999996</v>
      </c>
      <c r="I302" s="43">
        <v>14.762</v>
      </c>
      <c r="J302" s="43">
        <v>77.83</v>
      </c>
      <c r="K302" s="44">
        <v>902</v>
      </c>
      <c r="L302" s="43">
        <v>3.72</v>
      </c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789</v>
      </c>
      <c r="G305" s="19">
        <f>SUM(G296:G304)</f>
        <v>34.353099999999998</v>
      </c>
      <c r="H305" s="19">
        <f>SUM(H296:H304)</f>
        <v>30.167900000000003</v>
      </c>
      <c r="I305" s="19">
        <f>SUM(I296:I304)</f>
        <v>102.395</v>
      </c>
      <c r="J305" s="19">
        <f>SUM(J296:J304)</f>
        <v>847.87000000000012</v>
      </c>
      <c r="K305" s="25"/>
      <c r="L305" s="19">
        <f>SUM(L296:L304)</f>
        <v>75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3" t="s">
        <v>4</v>
      </c>
      <c r="D306" s="54"/>
      <c r="E306" s="31"/>
      <c r="F306" s="32">
        <f>F295+F305</f>
        <v>1419</v>
      </c>
      <c r="G306" s="32">
        <f>G295+G305</f>
        <v>53.748100000000001</v>
      </c>
      <c r="H306" s="32">
        <f>H295+H305</f>
        <v>51.207900000000002</v>
      </c>
      <c r="I306" s="32">
        <f>I295+I305</f>
        <v>186.38900000000001</v>
      </c>
      <c r="J306" s="32">
        <f>J295+J305</f>
        <v>1446.0800000000002</v>
      </c>
      <c r="K306" s="32"/>
      <c r="L306" s="32">
        <f>L295+L305</f>
        <v>168</v>
      </c>
    </row>
    <row r="307" spans="1:12" ht="13.5" customHeight="1" thickBot="1" x14ac:dyDescent="0.25">
      <c r="A307" s="27"/>
      <c r="B307" s="28"/>
      <c r="C307" s="55" t="s">
        <v>5</v>
      </c>
      <c r="D307" s="56"/>
      <c r="E307" s="57"/>
      <c r="F307" s="34">
        <f>SUMIF($C:$C,"Итого за день:",F:F)/COUNTIFS($C:$C,"Итого за день:",F:F,"&gt;0")</f>
        <v>1407.2666666666667</v>
      </c>
      <c r="G307" s="34">
        <f>SUMIF($C:$C,"Итого за день:",G:G)/COUNTIFS($C:$C,"Итого за день:",G:G,"&gt;0")</f>
        <v>59.223833333333332</v>
      </c>
      <c r="H307" s="34">
        <f>SUMIF($C:$C,"Итого за день:",H:H)/COUNTIFS($C:$C,"Итого за день:",H:H,"&gt;0")</f>
        <v>51.730353333333333</v>
      </c>
      <c r="I307" s="34">
        <f>SUMIF($C:$C,"Итого за день:",I:I)/COUNTIFS($C:$C,"Итого за день:",I:I,"&gt;0")</f>
        <v>182.76556666666667</v>
      </c>
      <c r="J307" s="34">
        <f>SUMIF($C:$C,"Итого за день:",J:J)/COUNTIFS($C:$C,"Итого за день:",J:J,"&gt;0")</f>
        <v>1427.5296666666666</v>
      </c>
      <c r="K307" s="34"/>
      <c r="L307" s="34">
        <f>SUMIF($C:$C,"Итого за день:",L:L)/COUNTIFS($C:$C,"Итого за день:",L:L,"&gt;0")</f>
        <v>168</v>
      </c>
    </row>
  </sheetData>
  <mergeCells count="19">
    <mergeCell ref="C1:E1"/>
    <mergeCell ref="H1:K1"/>
    <mergeCell ref="H2:K2"/>
    <mergeCell ref="C46:D46"/>
    <mergeCell ref="C26:D26"/>
    <mergeCell ref="C66:D66"/>
    <mergeCell ref="C206:D206"/>
    <mergeCell ref="C126:D126"/>
    <mergeCell ref="C146:D146"/>
    <mergeCell ref="C86:D86"/>
    <mergeCell ref="C106:D106"/>
    <mergeCell ref="C166:D166"/>
    <mergeCell ref="C286:D286"/>
    <mergeCell ref="C307:E307"/>
    <mergeCell ref="C186:D186"/>
    <mergeCell ref="C306:D306"/>
    <mergeCell ref="C226:D226"/>
    <mergeCell ref="C246:D246"/>
    <mergeCell ref="C266:D266"/>
  </mergeCells>
  <phoneticPr fontId="10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2024-08-29T08:25:56Z</cp:lastPrinted>
  <dcterms:created xsi:type="dcterms:W3CDTF">2022-05-16T14:23:56Z</dcterms:created>
  <dcterms:modified xsi:type="dcterms:W3CDTF">2025-02-28T19:10:04Z</dcterms:modified>
</cp:coreProperties>
</file>